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AE ARRUDA JULHO.2020 (PREST. DE CONTAS)\Prestação de contas\CGM\ARQUIVOS PUBLICAÇÃO\EXCEL PUBLICAÇÃO\"/>
    </mc:Choice>
  </mc:AlternateContent>
  <xr:revisionPtr revIDLastSave="0" documentId="13_ncr:1_{72632183-4FA4-45B5-9209-68FDAC2B7A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7" i="1" l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</calcChain>
</file>

<file path=xl/sharedStrings.xml><?xml version="1.0" encoding="utf-8"?>
<sst xmlns="http://schemas.openxmlformats.org/spreadsheetml/2006/main" count="19" uniqueCount="18">
  <si>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</si>
  <si>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</si>
  <si>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</si>
  <si>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</si>
  <si>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</si>
  <si>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</si>
  <si>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</si>
  <si>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</si>
  <si>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</si>
  <si>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</si>
  <si>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</si>
  <si>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</si>
  <si>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</si>
  <si>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</si>
  <si>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</si>
  <si>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</si>
  <si>
    <r>
      <t xml:space="preserve">ANEXO II - DA RESOLUÇÃO TC Nº 58, DE 21 DE AGOSTO DE 2019 </t>
    </r>
    <r>
      <rPr>
        <b/>
        <sz val="9"/>
        <color indexed="53"/>
        <rFont val="Arial"/>
        <family val="2"/>
        <charset val="1"/>
      </rPr>
      <t>(Para acesso a legenda consultar Anexo II)</t>
    </r>
  </si>
  <si>
    <t>Tabela com o Detalhamento dos Vencimentos e Vantagens (Categoria 1.1)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</si>
</sst>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  <numFmt numFmtId="171" formatCode="[$-416]General"/>
    <numFmt numFmtId="172" formatCode="_(&quot;R$ &quot;* #,##0.00_);_(&quot;R$ &quot;* \(#,##0.00\);_(&quot;R$ &quot;* \-??_);_(@_)"/>
    <numFmt numFmtId="173" formatCode="_(&quot;R$ &quot;* #,##0.00_);_(&quot;R$ &quot;* \(#,##0.00\);_(&quot;R$ &quot;* &quot;-&quot;??_);_(@_)"/>
    <numFmt numFmtId="174" formatCode="_(* #,##0.00_);_(* \(#,##0.00\);_(* &quot;-&quot;??_);_(@_)"/>
    <numFmt numFmtId="175" formatCode="#,##0.00\ ;#,##0.00\ ;\-#\ ;@\ "/>
    <numFmt numFmtId="176" formatCode="\X\X\X\X\X\X#"/>
  </numFmts>
  <fonts count="36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u/>
      <sz val="10"/>
      <color theme="10"/>
      <name val="Arial"/>
      <family val="2"/>
      <charset val="1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53"/>
      <name val="Arial"/>
      <family val="2"/>
      <charset val="1"/>
    </font>
  </fonts>
  <fills count="4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42"/>
      </patternFill>
    </fill>
    <fill>
      <patternFill patternType="solid">
        <f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38"/>
      </patternFill>
    </fill>
    <fill>
      <patternFill patternType="solid">
        <fgColor indexed="11"/>
      </patternFill>
    </fill>
    <fill>
      <patternFill patternType="solid">
        <fgColor indexed="51"/>
        <bgColor indexed="28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16"/>
      </patternFill>
    </fill>
    <fill>
      <patternFill patternType="solid">
        <fgColor indexed="36"/>
      </patternFill>
    </fill>
    <fill>
      <patternFill patternType="solid">
        <fgColor indexed="49"/>
        <bgColor indexed="48"/>
      </patternFill>
    </fill>
    <fill>
      <patternFill patternType="solid">
        <fgColor indexed="49"/>
      </patternFill>
    </fill>
    <fill>
      <patternFill patternType="solid">
        <fgColor indexed="52"/>
        <bgColor indexed="19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37"/>
      </patternFill>
    </fill>
    <fill>
      <patternFill patternType="solid">
        <fgColor indexed="10"/>
      </patternFill>
    </fill>
    <fill>
      <patternFill patternType="solid">
        <fgColor indexed="57"/>
        <bgColor indexed="54"/>
      </patternFill>
    </fill>
    <fill>
      <patternFill patternType="solid">
        <fgColor indexed="57"/>
      </patternFill>
    </fill>
    <fill>
      <patternFill patternType="solid">
        <fgColor indexed="53"/>
        <b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</borders>
  <cellStyleXfs count="481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9" fillId="32" borderId="7" applyNumberFormat="0" applyAlignment="0" applyProtection="0"/>
    <xf numFmtId="0" fontId="9" fillId="33" borderId="7" applyNumberFormat="0" applyAlignment="0" applyProtection="0"/>
    <xf numFmtId="0" fontId="9" fillId="32" borderId="7" applyNumberFormat="0" applyAlignment="0" applyProtection="0"/>
    <xf numFmtId="0" fontId="9" fillId="33" borderId="7" applyNumberFormat="0" applyAlignment="0" applyProtection="0"/>
    <xf numFmtId="0" fontId="10" fillId="34" borderId="8" applyNumberFormat="0" applyAlignment="0" applyProtection="0"/>
    <xf numFmtId="0" fontId="11" fillId="35" borderId="8" applyNumberFormat="0" applyAlignment="0" applyProtection="0"/>
    <xf numFmtId="0" fontId="12" fillId="0" borderId="9" applyNumberFormat="0" applyFill="0" applyAlignment="0" applyProtection="0"/>
    <xf numFmtId="0" fontId="6" fillId="36" borderId="0" applyNumberFormat="0" applyBorder="0" applyAlignment="0" applyProtection="0"/>
    <xf numFmtId="0" fontId="7" fillId="37" borderId="0" applyNumberFormat="0" applyBorder="0" applyAlignment="0" applyProtection="0"/>
    <xf numFmtId="0" fontId="6" fillId="38" borderId="0" applyNumberFormat="0" applyBorder="0" applyAlignment="0" applyProtection="0"/>
    <xf numFmtId="0" fontId="7" fillId="39" borderId="0" applyNumberFormat="0" applyBorder="0" applyAlignment="0" applyProtection="0"/>
    <xf numFmtId="0" fontId="6" fillId="40" borderId="0" applyNumberFormat="0" applyBorder="0" applyAlignment="0" applyProtection="0"/>
    <xf numFmtId="0" fontId="7" fillId="41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13" fillId="14" borderId="7" applyNumberFormat="0" applyAlignment="0" applyProtection="0"/>
    <xf numFmtId="0" fontId="13" fillId="15" borderId="7" applyNumberFormat="0" applyAlignment="0" applyProtection="0"/>
    <xf numFmtId="0" fontId="13" fillId="14" borderId="7" applyNumberFormat="0" applyAlignment="0" applyProtection="0"/>
    <xf numFmtId="0" fontId="13" fillId="15" borderId="7" applyNumberFormat="0" applyAlignment="0" applyProtection="0"/>
    <xf numFmtId="0" fontId="14" fillId="0" borderId="0"/>
    <xf numFmtId="171" fontId="5" fillId="0" borderId="0" applyBorder="0" applyProtection="0"/>
    <xf numFmtId="171" fontId="5" fillId="0" borderId="0" applyBorder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168" fontId="18" fillId="0" borderId="0" applyBorder="0" applyProtection="0"/>
    <xf numFmtId="172" fontId="2" fillId="0" borderId="0" applyFill="0" applyBorder="0" applyAlignment="0" applyProtection="0"/>
    <xf numFmtId="172" fontId="4" fillId="0" borderId="0" applyFill="0" applyBorder="0" applyAlignment="0" applyProtection="0"/>
    <xf numFmtId="173" fontId="5" fillId="0" borderId="0" applyFont="0" applyFill="0" applyBorder="0" applyAlignment="0" applyProtection="0"/>
    <xf numFmtId="172" fontId="4" fillId="0" borderId="0" applyFill="0" applyBorder="0" applyAlignment="0" applyProtection="0"/>
    <xf numFmtId="172" fontId="2" fillId="0" borderId="0" applyFill="0" applyBorder="0" applyAlignment="0" applyProtection="0"/>
    <xf numFmtId="173" fontId="5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4" fillId="0" borderId="0" applyFill="0" applyBorder="0" applyAlignment="0" applyProtection="0"/>
    <xf numFmtId="173" fontId="5" fillId="0" borderId="0" applyFont="0" applyFill="0" applyBorder="0" applyAlignment="0" applyProtection="0"/>
    <xf numFmtId="172" fontId="4" fillId="0" borderId="0" applyFill="0" applyBorder="0" applyAlignment="0" applyProtection="0"/>
    <xf numFmtId="173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4" fontId="5" fillId="0" borderId="0" applyFont="0" applyFill="0" applyBorder="0" applyAlignment="0" applyProtection="0"/>
    <xf numFmtId="168" fontId="2" fillId="0" borderId="0" applyFill="0" applyBorder="0" applyAlignment="0" applyProtection="0"/>
    <xf numFmtId="44" fontId="5" fillId="0" borderId="0" applyFont="0" applyFill="0" applyBorder="0" applyAlignment="0" applyProtection="0"/>
    <xf numFmtId="168" fontId="2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" fillId="0" borderId="0" applyBorder="0" applyProtection="0"/>
    <xf numFmtId="168" fontId="19" fillId="0" borderId="0" applyBorder="0" applyProtection="0"/>
    <xf numFmtId="168" fontId="19" fillId="0" borderId="0" applyBorder="0" applyProtection="0"/>
    <xf numFmtId="168" fontId="20" fillId="0" borderId="0" applyBorder="0" applyProtection="0"/>
    <xf numFmtId="168" fontId="2" fillId="0" borderId="0" applyFill="0" applyBorder="0" applyAlignment="0" applyProtection="0"/>
    <xf numFmtId="44" fontId="5" fillId="0" borderId="0" applyFont="0" applyFill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22" fillId="0" borderId="0"/>
    <xf numFmtId="0" fontId="4" fillId="0" borderId="0"/>
    <xf numFmtId="0" fontId="23" fillId="0" borderId="0"/>
    <xf numFmtId="0" fontId="24" fillId="0" borderId="0"/>
    <xf numFmtId="0" fontId="25" fillId="0" borderId="0"/>
    <xf numFmtId="0" fontId="24" fillId="0" borderId="0"/>
    <xf numFmtId="0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top"/>
    </xf>
    <xf numFmtId="0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25" fillId="0" borderId="0"/>
    <xf numFmtId="0" fontId="26" fillId="0" borderId="0">
      <alignment vertical="top"/>
    </xf>
    <xf numFmtId="0" fontId="5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20" fillId="0" borderId="0"/>
    <xf numFmtId="0" fontId="26" fillId="0" borderId="0">
      <alignment vertical="top"/>
    </xf>
    <xf numFmtId="0" fontId="4" fillId="0" borderId="0"/>
    <xf numFmtId="0" fontId="27" fillId="0" borderId="0"/>
    <xf numFmtId="0" fontId="2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46" borderId="10" applyNumberFormat="0" applyAlignment="0" applyProtection="0"/>
    <xf numFmtId="0" fontId="5" fillId="47" borderId="10" applyNumberFormat="0" applyFont="0" applyAlignment="0" applyProtection="0"/>
    <xf numFmtId="0" fontId="2" fillId="46" borderId="10" applyNumberFormat="0" applyAlignment="0" applyProtection="0"/>
    <xf numFmtId="0" fontId="5" fillId="47" borderId="10" applyNumberFormat="0" applyFont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0" fontId="29" fillId="32" borderId="11" applyNumberFormat="0" applyAlignment="0" applyProtection="0"/>
    <xf numFmtId="0" fontId="29" fillId="33" borderId="11" applyNumberFormat="0" applyAlignment="0" applyProtection="0"/>
    <xf numFmtId="0" fontId="29" fillId="32" borderId="11" applyNumberFormat="0" applyAlignment="0" applyProtection="0"/>
    <xf numFmtId="0" fontId="29" fillId="33" borderId="11" applyNumberFormat="0" applyAlignment="0" applyProtection="0"/>
    <xf numFmtId="164" fontId="4" fillId="0" borderId="0" applyBorder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4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4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4" fontId="4" fillId="0" borderId="0" applyFont="0" applyFill="0" applyBorder="0" applyAlignment="0" applyProtection="0"/>
    <xf numFmtId="164" fontId="4" fillId="0" borderId="0" applyFill="0" applyBorder="0" applyAlignment="0" applyProtection="0"/>
    <xf numFmtId="174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4" fillId="0" borderId="0" applyFill="0" applyBorder="0" applyAlignment="0" applyProtection="0"/>
    <xf numFmtId="174" fontId="5" fillId="0" borderId="0" applyFont="0" applyFill="0" applyBorder="0" applyAlignment="0" applyProtection="0"/>
    <xf numFmtId="164" fontId="19" fillId="0" borderId="0" applyBorder="0" applyProtection="0"/>
    <xf numFmtId="0" fontId="19" fillId="0" borderId="0"/>
    <xf numFmtId="164" fontId="20" fillId="0" borderId="0" applyBorder="0" applyProtection="0"/>
    <xf numFmtId="0" fontId="26" fillId="0" borderId="0" applyNumberFormat="0" applyFill="0" applyBorder="0" applyAlignment="0" applyProtection="0"/>
    <xf numFmtId="0" fontId="14" fillId="0" borderId="0"/>
    <xf numFmtId="175" fontId="19" fillId="0" borderId="0" applyBorder="0" applyProtection="0"/>
    <xf numFmtId="175" fontId="20" fillId="0" borderId="0" applyBorder="0" applyProtection="0"/>
    <xf numFmtId="175" fontId="19" fillId="0" borderId="0" applyBorder="0" applyProtection="0"/>
    <xf numFmtId="164" fontId="19" fillId="0" borderId="0" applyBorder="0" applyProtection="0"/>
    <xf numFmtId="164" fontId="20" fillId="0" borderId="0" applyBorder="0" applyProtection="0"/>
    <xf numFmtId="0" fontId="15" fillId="0" borderId="0" applyNumberFormat="0" applyFill="0" applyBorder="0" applyAlignment="0" applyProtection="0"/>
    <xf numFmtId="175" fontId="19" fillId="0" borderId="0" applyBorder="0" applyProtection="0"/>
    <xf numFmtId="175" fontId="20" fillId="0" borderId="0" applyBorder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4" fontId="4" fillId="0" borderId="0" applyFont="0" applyFill="0" applyBorder="0" applyAlignment="0" applyProtection="0"/>
    <xf numFmtId="164" fontId="4" fillId="0" borderId="0" applyBorder="0" applyProtection="0"/>
    <xf numFmtId="3" fontId="26" fillId="0" borderId="0">
      <alignment vertical="top"/>
    </xf>
    <xf numFmtId="169" fontId="19" fillId="0" borderId="0" applyBorder="0" applyProtection="0"/>
    <xf numFmtId="169" fontId="2" fillId="0" borderId="0" applyFill="0" applyBorder="0" applyAlignment="0" applyProtection="0"/>
    <xf numFmtId="43" fontId="19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3" fontId="26" fillId="0" borderId="0">
      <alignment vertical="top"/>
    </xf>
    <xf numFmtId="164" fontId="2" fillId="0" borderId="0" applyBorder="0" applyProtection="0"/>
    <xf numFmtId="164" fontId="2" fillId="0" borderId="0" applyFill="0" applyBorder="0" applyAlignment="0" applyProtection="0"/>
    <xf numFmtId="3" fontId="26" fillId="0" borderId="0">
      <alignment vertical="top"/>
    </xf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69" fontId="2" fillId="0" borderId="0" applyFill="0" applyBorder="0" applyAlignment="0" applyProtection="0"/>
    <xf numFmtId="169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74" fontId="4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4" fillId="0" borderId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69" fontId="24" fillId="0" borderId="0" applyBorder="0" applyProtection="0"/>
    <xf numFmtId="169" fontId="25" fillId="0" borderId="0" applyBorder="0" applyProtection="0"/>
    <xf numFmtId="169" fontId="24" fillId="0" borderId="0" applyBorder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4" fillId="0" borderId="0" applyBorder="0" applyProtection="0"/>
    <xf numFmtId="169" fontId="25" fillId="0" borderId="0" applyBorder="0" applyProtection="0"/>
    <xf numFmtId="43" fontId="5" fillId="0" borderId="0" applyFont="0" applyFill="0" applyBorder="0" applyAlignment="0" applyProtection="0"/>
    <xf numFmtId="164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4" fillId="0" borderId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2" fillId="0" borderId="0" applyFill="0" applyBorder="0" applyAlignment="0" applyProtection="0"/>
    <xf numFmtId="169" fontId="4" fillId="0" borderId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169" fontId="4" fillId="0" borderId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9" fillId="0" borderId="0" applyBorder="0" applyProtection="0"/>
    <xf numFmtId="169" fontId="20" fillId="0" borderId="0" applyBorder="0" applyProtection="0"/>
  </cellStyleXfs>
  <cellXfs count="29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  <xf numFmtId="176" fontId="4" fillId="0" borderId="4" xfId="1" applyNumberFormat="1" applyFont="1" applyBorder="1" applyAlignment="1" applyProtection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16" xfId="0" applyFont="1" applyFill="1" applyBorder="1" applyAlignment="1">
      <alignment vertical="center"/>
    </xf>
  </cellXfs>
  <cellStyles count="481">
    <cellStyle name="20% - Ênfase1 2" xfId="3" xr:uid="{00000000-0005-0000-0000-000000000000}"/>
    <cellStyle name="20% - Ênfase1 2 2" xfId="4" xr:uid="{00000000-0005-0000-0000-000001000000}"/>
    <cellStyle name="20% - Ênfase2 2" xfId="5" xr:uid="{00000000-0005-0000-0000-000002000000}"/>
    <cellStyle name="20% - Ênfase2 2 2" xfId="6" xr:uid="{00000000-0005-0000-0000-000003000000}"/>
    <cellStyle name="20% - Ênfase3 2" xfId="7" xr:uid="{00000000-0005-0000-0000-000004000000}"/>
    <cellStyle name="20% - Ênfase3 2 2" xfId="8" xr:uid="{00000000-0005-0000-0000-000005000000}"/>
    <cellStyle name="20% - Ênfase4 2" xfId="9" xr:uid="{00000000-0005-0000-0000-000006000000}"/>
    <cellStyle name="20% - Ênfase4 2 2" xfId="10" xr:uid="{00000000-0005-0000-0000-000007000000}"/>
    <cellStyle name="20% - Ênfase5 2" xfId="11" xr:uid="{00000000-0005-0000-0000-000008000000}"/>
    <cellStyle name="20% - Ênfase5 2 2" xfId="12" xr:uid="{00000000-0005-0000-0000-000009000000}"/>
    <cellStyle name="20% - Ênfase6 2" xfId="13" xr:uid="{00000000-0005-0000-0000-00000A000000}"/>
    <cellStyle name="20% - Ênfase6 2 2" xfId="14" xr:uid="{00000000-0005-0000-0000-00000B000000}"/>
    <cellStyle name="40% - Ênfase1 2" xfId="15" xr:uid="{00000000-0005-0000-0000-00000C000000}"/>
    <cellStyle name="40% - Ênfase1 2 2" xfId="16" xr:uid="{00000000-0005-0000-0000-00000D000000}"/>
    <cellStyle name="40% - Ênfase2 2" xfId="17" xr:uid="{00000000-0005-0000-0000-00000E000000}"/>
    <cellStyle name="40% - Ênfase2 2 2" xfId="18" xr:uid="{00000000-0005-0000-0000-00000F000000}"/>
    <cellStyle name="40% - Ênfase3 2" xfId="19" xr:uid="{00000000-0005-0000-0000-000010000000}"/>
    <cellStyle name="40% - Ênfase3 2 2" xfId="20" xr:uid="{00000000-0005-0000-0000-000011000000}"/>
    <cellStyle name="40% - Ênfase4 2" xfId="21" xr:uid="{00000000-0005-0000-0000-000012000000}"/>
    <cellStyle name="40% - Ênfase4 2 2" xfId="22" xr:uid="{00000000-0005-0000-0000-000013000000}"/>
    <cellStyle name="40% - Ênfase5 2" xfId="23" xr:uid="{00000000-0005-0000-0000-000014000000}"/>
    <cellStyle name="40% - Ênfase5 2 2" xfId="24" xr:uid="{00000000-0005-0000-0000-000015000000}"/>
    <cellStyle name="40% - Ênfase6 2" xfId="25" xr:uid="{00000000-0005-0000-0000-000016000000}"/>
    <cellStyle name="40% - Ênfase6 2 2" xfId="26" xr:uid="{00000000-0005-0000-0000-000017000000}"/>
    <cellStyle name="60% - Ênfase1 2" xfId="27" xr:uid="{00000000-0005-0000-0000-000018000000}"/>
    <cellStyle name="60% - Ênfase1 2 2" xfId="28" xr:uid="{00000000-0005-0000-0000-000019000000}"/>
    <cellStyle name="60% - Ênfase2 2" xfId="29" xr:uid="{00000000-0005-0000-0000-00001A000000}"/>
    <cellStyle name="60% - Ênfase2 2 2" xfId="30" xr:uid="{00000000-0005-0000-0000-00001B000000}"/>
    <cellStyle name="60% - Ênfase3 2" xfId="31" xr:uid="{00000000-0005-0000-0000-00001C000000}"/>
    <cellStyle name="60% - Ênfase3 2 2" xfId="32" xr:uid="{00000000-0005-0000-0000-00001D000000}"/>
    <cellStyle name="60% - Ênfase4 2" xfId="33" xr:uid="{00000000-0005-0000-0000-00001E000000}"/>
    <cellStyle name="60% - Ênfase4 2 2" xfId="34" xr:uid="{00000000-0005-0000-0000-00001F000000}"/>
    <cellStyle name="60% - Ênfase5 2" xfId="35" xr:uid="{00000000-0005-0000-0000-000020000000}"/>
    <cellStyle name="60% - Ênfase5 2 2" xfId="36" xr:uid="{00000000-0005-0000-0000-000021000000}"/>
    <cellStyle name="60% - Ênfase6 2" xfId="37" xr:uid="{00000000-0005-0000-0000-000022000000}"/>
    <cellStyle name="60% - Ênfase6 2 2" xfId="38" xr:uid="{00000000-0005-0000-0000-000023000000}"/>
    <cellStyle name="Bom 2" xfId="39" xr:uid="{00000000-0005-0000-0000-000024000000}"/>
    <cellStyle name="Bom 2 2" xfId="40" xr:uid="{00000000-0005-0000-0000-000025000000}"/>
    <cellStyle name="Cálculo 2" xfId="41" xr:uid="{00000000-0005-0000-0000-000026000000}"/>
    <cellStyle name="Cálculo 2 2" xfId="42" xr:uid="{00000000-0005-0000-0000-000027000000}"/>
    <cellStyle name="Cálculo 3" xfId="43" xr:uid="{00000000-0005-0000-0000-000028000000}"/>
    <cellStyle name="Cálculo 3 2" xfId="44" xr:uid="{00000000-0005-0000-0000-000029000000}"/>
    <cellStyle name="Célula de Verificação 2" xfId="45" xr:uid="{00000000-0005-0000-0000-00002A000000}"/>
    <cellStyle name="Célula de Verificação 2 2" xfId="46" xr:uid="{00000000-0005-0000-0000-00002B000000}"/>
    <cellStyle name="Célula Vinculada 2" xfId="47" xr:uid="{00000000-0005-0000-0000-00002C000000}"/>
    <cellStyle name="Ênfase1 2" xfId="48" xr:uid="{00000000-0005-0000-0000-00002D000000}"/>
    <cellStyle name="Ênfase1 2 2" xfId="49" xr:uid="{00000000-0005-0000-0000-00002E000000}"/>
    <cellStyle name="Ênfase2 2" xfId="50" xr:uid="{00000000-0005-0000-0000-00002F000000}"/>
    <cellStyle name="Ênfase2 2 2" xfId="51" xr:uid="{00000000-0005-0000-0000-000030000000}"/>
    <cellStyle name="Ênfase3 2" xfId="52" xr:uid="{00000000-0005-0000-0000-000031000000}"/>
    <cellStyle name="Ênfase3 2 2" xfId="53" xr:uid="{00000000-0005-0000-0000-000032000000}"/>
    <cellStyle name="Ênfase4 2" xfId="54" xr:uid="{00000000-0005-0000-0000-000033000000}"/>
    <cellStyle name="Ênfase4 2 2" xfId="55" xr:uid="{00000000-0005-0000-0000-000034000000}"/>
    <cellStyle name="Ênfase5 2" xfId="56" xr:uid="{00000000-0005-0000-0000-000035000000}"/>
    <cellStyle name="Ênfase5 2 2" xfId="57" xr:uid="{00000000-0005-0000-0000-000036000000}"/>
    <cellStyle name="Ênfase6 2" xfId="58" xr:uid="{00000000-0005-0000-0000-000037000000}"/>
    <cellStyle name="Ênfase6 2 2" xfId="59" xr:uid="{00000000-0005-0000-0000-000038000000}"/>
    <cellStyle name="Entrada 2" xfId="60" xr:uid="{00000000-0005-0000-0000-000039000000}"/>
    <cellStyle name="Entrada 2 2" xfId="61" xr:uid="{00000000-0005-0000-0000-00003A000000}"/>
    <cellStyle name="Entrada 3" xfId="62" xr:uid="{00000000-0005-0000-0000-00003B000000}"/>
    <cellStyle name="Entrada 3 2" xfId="63" xr:uid="{00000000-0005-0000-0000-00003C000000}"/>
    <cellStyle name="Excel Built-in Explanatory Text" xfId="64" xr:uid="{00000000-0005-0000-0000-00003D000000}"/>
    <cellStyle name="Excel Built-in Normal" xfId="65" xr:uid="{00000000-0005-0000-0000-00003E000000}"/>
    <cellStyle name="Excel Built-in Normal 2" xfId="66" xr:uid="{00000000-0005-0000-0000-00003F000000}"/>
    <cellStyle name="Excel_BuiltIn_Texto Explicativo" xfId="67" xr:uid="{00000000-0005-0000-0000-000040000000}"/>
    <cellStyle name="Hiperlink 2" xfId="68" xr:uid="{00000000-0005-0000-0000-000041000000}"/>
    <cellStyle name="Incorreto 2" xfId="69" xr:uid="{00000000-0005-0000-0000-000042000000}"/>
    <cellStyle name="Incorreto 2 2" xfId="70" xr:uid="{00000000-0005-0000-0000-000043000000}"/>
    <cellStyle name="Moeda" xfId="2" builtinId="4"/>
    <cellStyle name="Moeda 2" xfId="71" xr:uid="{00000000-0005-0000-0000-000045000000}"/>
    <cellStyle name="Moeda 2 2" xfId="72" xr:uid="{00000000-0005-0000-0000-000046000000}"/>
    <cellStyle name="Moeda 2 2 2" xfId="73" xr:uid="{00000000-0005-0000-0000-000047000000}"/>
    <cellStyle name="Moeda 2 2 3" xfId="74" xr:uid="{00000000-0005-0000-0000-000048000000}"/>
    <cellStyle name="Moeda 2 3" xfId="75" xr:uid="{00000000-0005-0000-0000-000049000000}"/>
    <cellStyle name="Moeda 2 4" xfId="76" xr:uid="{00000000-0005-0000-0000-00004A000000}"/>
    <cellStyle name="Moeda 2 4 2" xfId="77" xr:uid="{00000000-0005-0000-0000-00004B000000}"/>
    <cellStyle name="Moeda 3" xfId="78" xr:uid="{00000000-0005-0000-0000-00004C000000}"/>
    <cellStyle name="Moeda 3 2" xfId="79" xr:uid="{00000000-0005-0000-0000-00004D000000}"/>
    <cellStyle name="Moeda 3 2 2" xfId="80" xr:uid="{00000000-0005-0000-0000-00004E000000}"/>
    <cellStyle name="Moeda 3 2 3" xfId="81" xr:uid="{00000000-0005-0000-0000-00004F000000}"/>
    <cellStyle name="Moeda 3 3" xfId="82" xr:uid="{00000000-0005-0000-0000-000050000000}"/>
    <cellStyle name="Moeda 3 4" xfId="83" xr:uid="{00000000-0005-0000-0000-000051000000}"/>
    <cellStyle name="Moeda 4" xfId="84" xr:uid="{00000000-0005-0000-0000-000052000000}"/>
    <cellStyle name="Moeda 4 2" xfId="85" xr:uid="{00000000-0005-0000-0000-000053000000}"/>
    <cellStyle name="Moeda 4 2 2" xfId="86" xr:uid="{00000000-0005-0000-0000-000054000000}"/>
    <cellStyle name="Moeda 4 3" xfId="87" xr:uid="{00000000-0005-0000-0000-000055000000}"/>
    <cellStyle name="Moeda 4 3 2" xfId="88" xr:uid="{00000000-0005-0000-0000-000056000000}"/>
    <cellStyle name="Moeda 4 4" xfId="89" xr:uid="{00000000-0005-0000-0000-000057000000}"/>
    <cellStyle name="Moeda 4 4 2" xfId="90" xr:uid="{00000000-0005-0000-0000-000058000000}"/>
    <cellStyle name="Moeda 4 5" xfId="91" xr:uid="{00000000-0005-0000-0000-000059000000}"/>
    <cellStyle name="Moeda 5" xfId="92" xr:uid="{00000000-0005-0000-0000-00005A000000}"/>
    <cellStyle name="Moeda 6" xfId="93" xr:uid="{00000000-0005-0000-0000-00005B000000}"/>
    <cellStyle name="Moeda 7" xfId="94" xr:uid="{00000000-0005-0000-0000-00005C000000}"/>
    <cellStyle name="Moeda 7 2" xfId="95" xr:uid="{00000000-0005-0000-0000-00005D000000}"/>
    <cellStyle name="Moeda 8" xfId="96" xr:uid="{00000000-0005-0000-0000-00005E000000}"/>
    <cellStyle name="Moeda 8 2" xfId="97" xr:uid="{00000000-0005-0000-0000-00005F000000}"/>
    <cellStyle name="Neutra 2" xfId="98" xr:uid="{00000000-0005-0000-0000-000060000000}"/>
    <cellStyle name="Neutra 2 2" xfId="99" xr:uid="{00000000-0005-0000-0000-000061000000}"/>
    <cellStyle name="Normal" xfId="0" builtinId="0"/>
    <cellStyle name="Normal 10" xfId="100" xr:uid="{00000000-0005-0000-0000-000063000000}"/>
    <cellStyle name="Normal 10 2" xfId="101" xr:uid="{00000000-0005-0000-0000-000064000000}"/>
    <cellStyle name="Normal 10 2 2" xfId="102" xr:uid="{00000000-0005-0000-0000-000065000000}"/>
    <cellStyle name="Normal 10 2 2 2" xfId="103" xr:uid="{00000000-0005-0000-0000-000066000000}"/>
    <cellStyle name="Normal 10 3" xfId="104" xr:uid="{00000000-0005-0000-0000-000067000000}"/>
    <cellStyle name="Normal 10 3 2" xfId="105" xr:uid="{00000000-0005-0000-0000-000068000000}"/>
    <cellStyle name="Normal 10 3 2 2" xfId="106" xr:uid="{00000000-0005-0000-0000-000069000000}"/>
    <cellStyle name="Normal 10 4" xfId="107" xr:uid="{00000000-0005-0000-0000-00006A000000}"/>
    <cellStyle name="Normal 10 4 2" xfId="108" xr:uid="{00000000-0005-0000-0000-00006B000000}"/>
    <cellStyle name="Normal 10 4 2 2" xfId="109" xr:uid="{00000000-0005-0000-0000-00006C000000}"/>
    <cellStyle name="Normal 10 5" xfId="110" xr:uid="{00000000-0005-0000-0000-00006D000000}"/>
    <cellStyle name="Normal 10 5 2" xfId="111" xr:uid="{00000000-0005-0000-0000-00006E000000}"/>
    <cellStyle name="Normal 11" xfId="112" xr:uid="{00000000-0005-0000-0000-00006F000000}"/>
    <cellStyle name="Normal 11 2" xfId="113" xr:uid="{00000000-0005-0000-0000-000070000000}"/>
    <cellStyle name="Normal 11 2 2" xfId="114" xr:uid="{00000000-0005-0000-0000-000071000000}"/>
    <cellStyle name="Normal 11 2 2 2" xfId="115" xr:uid="{00000000-0005-0000-0000-000072000000}"/>
    <cellStyle name="Normal 11 3" xfId="116" xr:uid="{00000000-0005-0000-0000-000073000000}"/>
    <cellStyle name="Normal 11 3 2" xfId="117" xr:uid="{00000000-0005-0000-0000-000074000000}"/>
    <cellStyle name="Normal 11 3 2 2" xfId="118" xr:uid="{00000000-0005-0000-0000-000075000000}"/>
    <cellStyle name="Normal 11 4" xfId="119" xr:uid="{00000000-0005-0000-0000-000076000000}"/>
    <cellStyle name="Normal 11 4 2" xfId="120" xr:uid="{00000000-0005-0000-0000-000077000000}"/>
    <cellStyle name="Normal 11 4 2 2" xfId="121" xr:uid="{00000000-0005-0000-0000-000078000000}"/>
    <cellStyle name="Normal 11 5" xfId="122" xr:uid="{00000000-0005-0000-0000-000079000000}"/>
    <cellStyle name="Normal 11 5 2" xfId="123" xr:uid="{00000000-0005-0000-0000-00007A000000}"/>
    <cellStyle name="Normal 12" xfId="124" xr:uid="{00000000-0005-0000-0000-00007B000000}"/>
    <cellStyle name="Normal 12 2" xfId="125" xr:uid="{00000000-0005-0000-0000-00007C000000}"/>
    <cellStyle name="Normal 12 2 2" xfId="126" xr:uid="{00000000-0005-0000-0000-00007D000000}"/>
    <cellStyle name="Normal 12 2 2 2" xfId="127" xr:uid="{00000000-0005-0000-0000-00007E000000}"/>
    <cellStyle name="Normal 12 3" xfId="128" xr:uid="{00000000-0005-0000-0000-00007F000000}"/>
    <cellStyle name="Normal 12 3 2" xfId="129" xr:uid="{00000000-0005-0000-0000-000080000000}"/>
    <cellStyle name="Normal 12 3 2 2" xfId="130" xr:uid="{00000000-0005-0000-0000-000081000000}"/>
    <cellStyle name="Normal 12 4" xfId="131" xr:uid="{00000000-0005-0000-0000-000082000000}"/>
    <cellStyle name="Normal 12 4 2" xfId="132" xr:uid="{00000000-0005-0000-0000-000083000000}"/>
    <cellStyle name="Normal 12 4 2 2" xfId="133" xr:uid="{00000000-0005-0000-0000-000084000000}"/>
    <cellStyle name="Normal 12 5" xfId="134" xr:uid="{00000000-0005-0000-0000-000085000000}"/>
    <cellStyle name="Normal 12 5 2" xfId="135" xr:uid="{00000000-0005-0000-0000-000086000000}"/>
    <cellStyle name="Normal 13" xfId="136" xr:uid="{00000000-0005-0000-0000-000087000000}"/>
    <cellStyle name="Normal 13 2" xfId="137" xr:uid="{00000000-0005-0000-0000-000088000000}"/>
    <cellStyle name="Normal 14" xfId="138" xr:uid="{00000000-0005-0000-0000-000089000000}"/>
    <cellStyle name="Normal 14 2" xfId="139" xr:uid="{00000000-0005-0000-0000-00008A000000}"/>
    <cellStyle name="Normal 15" xfId="140" xr:uid="{00000000-0005-0000-0000-00008B000000}"/>
    <cellStyle name="Normal 15 2" xfId="141" xr:uid="{00000000-0005-0000-0000-00008C000000}"/>
    <cellStyle name="Normal 16" xfId="142" xr:uid="{00000000-0005-0000-0000-00008D000000}"/>
    <cellStyle name="Normal 16 2" xfId="143" xr:uid="{00000000-0005-0000-0000-00008E000000}"/>
    <cellStyle name="Normal 17" xfId="144" xr:uid="{00000000-0005-0000-0000-00008F000000}"/>
    <cellStyle name="Normal 17 2" xfId="145" xr:uid="{00000000-0005-0000-0000-000090000000}"/>
    <cellStyle name="Normal 18" xfId="146" xr:uid="{00000000-0005-0000-0000-000091000000}"/>
    <cellStyle name="Normal 18 2" xfId="147" xr:uid="{00000000-0005-0000-0000-000092000000}"/>
    <cellStyle name="Normal 19" xfId="148" xr:uid="{00000000-0005-0000-0000-000093000000}"/>
    <cellStyle name="Normal 19 2" xfId="149" xr:uid="{00000000-0005-0000-0000-000094000000}"/>
    <cellStyle name="Normal 2" xfId="150" xr:uid="{00000000-0005-0000-0000-000095000000}"/>
    <cellStyle name="Normal 2 2" xfId="151" xr:uid="{00000000-0005-0000-0000-000096000000}"/>
    <cellStyle name="Normal 2 2 2" xfId="152" xr:uid="{00000000-0005-0000-0000-000097000000}"/>
    <cellStyle name="Normal 2 2 3" xfId="153" xr:uid="{00000000-0005-0000-0000-000098000000}"/>
    <cellStyle name="Normal 2 3" xfId="154" xr:uid="{00000000-0005-0000-0000-000099000000}"/>
    <cellStyle name="Normal 2 3 2" xfId="155" xr:uid="{00000000-0005-0000-0000-00009A000000}"/>
    <cellStyle name="Normal 2 4" xfId="156" xr:uid="{00000000-0005-0000-0000-00009B000000}"/>
    <cellStyle name="Normal 2 5" xfId="157" xr:uid="{00000000-0005-0000-0000-00009C000000}"/>
    <cellStyle name="Normal 2 6" xfId="158" xr:uid="{00000000-0005-0000-0000-00009D000000}"/>
    <cellStyle name="Normal 20" xfId="159" xr:uid="{00000000-0005-0000-0000-00009E000000}"/>
    <cellStyle name="Normal 20 2" xfId="160" xr:uid="{00000000-0005-0000-0000-00009F000000}"/>
    <cellStyle name="Normal 21" xfId="161" xr:uid="{00000000-0005-0000-0000-0000A0000000}"/>
    <cellStyle name="Normal 21 2" xfId="162" xr:uid="{00000000-0005-0000-0000-0000A1000000}"/>
    <cellStyle name="Normal 22" xfId="163" xr:uid="{00000000-0005-0000-0000-0000A2000000}"/>
    <cellStyle name="Normal 22 2" xfId="164" xr:uid="{00000000-0005-0000-0000-0000A3000000}"/>
    <cellStyle name="Normal 23" xfId="165" xr:uid="{00000000-0005-0000-0000-0000A4000000}"/>
    <cellStyle name="Normal 23 2" xfId="166" xr:uid="{00000000-0005-0000-0000-0000A5000000}"/>
    <cellStyle name="Normal 24" xfId="167" xr:uid="{00000000-0005-0000-0000-0000A6000000}"/>
    <cellStyle name="Normal 25" xfId="168" xr:uid="{00000000-0005-0000-0000-0000A7000000}"/>
    <cellStyle name="Normal 26" xfId="169" xr:uid="{00000000-0005-0000-0000-0000A8000000}"/>
    <cellStyle name="Normal 27" xfId="170" xr:uid="{00000000-0005-0000-0000-0000A9000000}"/>
    <cellStyle name="Normal 27 2" xfId="171" xr:uid="{00000000-0005-0000-0000-0000AA000000}"/>
    <cellStyle name="Normal 27 2 2" xfId="172" xr:uid="{00000000-0005-0000-0000-0000AB000000}"/>
    <cellStyle name="Normal 3 2" xfId="173" xr:uid="{00000000-0005-0000-0000-0000AC000000}"/>
    <cellStyle name="Normal 3 3" xfId="174" xr:uid="{00000000-0005-0000-0000-0000AD000000}"/>
    <cellStyle name="Normal 3 3 2" xfId="175" xr:uid="{00000000-0005-0000-0000-0000AE000000}"/>
    <cellStyle name="Normal 3 4" xfId="176" xr:uid="{00000000-0005-0000-0000-0000AF000000}"/>
    <cellStyle name="Normal 3 5" xfId="177" xr:uid="{00000000-0005-0000-0000-0000B0000000}"/>
    <cellStyle name="Normal 3 5 2" xfId="178" xr:uid="{00000000-0005-0000-0000-0000B1000000}"/>
    <cellStyle name="Normal 3 5 2 2" xfId="179" xr:uid="{00000000-0005-0000-0000-0000B2000000}"/>
    <cellStyle name="Normal 3 6" xfId="180" xr:uid="{00000000-0005-0000-0000-0000B3000000}"/>
    <cellStyle name="Normal 32" xfId="181" xr:uid="{00000000-0005-0000-0000-0000B4000000}"/>
    <cellStyle name="Normal 32 2" xfId="182" xr:uid="{00000000-0005-0000-0000-0000B5000000}"/>
    <cellStyle name="Normal 33" xfId="183" xr:uid="{00000000-0005-0000-0000-0000B6000000}"/>
    <cellStyle name="Normal 4 2" xfId="184" xr:uid="{00000000-0005-0000-0000-0000B7000000}"/>
    <cellStyle name="Normal 4 3" xfId="185" xr:uid="{00000000-0005-0000-0000-0000B8000000}"/>
    <cellStyle name="Normal 4 3 2" xfId="186" xr:uid="{00000000-0005-0000-0000-0000B9000000}"/>
    <cellStyle name="Normal 4 4" xfId="187" xr:uid="{00000000-0005-0000-0000-0000BA000000}"/>
    <cellStyle name="Normal 4 4 2" xfId="188" xr:uid="{00000000-0005-0000-0000-0000BB000000}"/>
    <cellStyle name="Normal 4 4 2 2" xfId="189" xr:uid="{00000000-0005-0000-0000-0000BC000000}"/>
    <cellStyle name="Normal 4 5" xfId="190" xr:uid="{00000000-0005-0000-0000-0000BD000000}"/>
    <cellStyle name="Normal 5 2" xfId="191" xr:uid="{00000000-0005-0000-0000-0000BE000000}"/>
    <cellStyle name="Normal 5 2 2" xfId="192" xr:uid="{00000000-0005-0000-0000-0000BF000000}"/>
    <cellStyle name="Normal 5 2 2 2" xfId="193" xr:uid="{00000000-0005-0000-0000-0000C0000000}"/>
    <cellStyle name="Normal 5 2 2 2 2" xfId="194" xr:uid="{00000000-0005-0000-0000-0000C1000000}"/>
    <cellStyle name="Normal 5 2 3" xfId="195" xr:uid="{00000000-0005-0000-0000-0000C2000000}"/>
    <cellStyle name="Normal 5 2 3 2" xfId="196" xr:uid="{00000000-0005-0000-0000-0000C3000000}"/>
    <cellStyle name="Normal 5 2 3 2 2" xfId="197" xr:uid="{00000000-0005-0000-0000-0000C4000000}"/>
    <cellStyle name="Normal 5 2 4" xfId="198" xr:uid="{00000000-0005-0000-0000-0000C5000000}"/>
    <cellStyle name="Normal 5 2 4 2" xfId="199" xr:uid="{00000000-0005-0000-0000-0000C6000000}"/>
    <cellStyle name="Normal 5 2 4 2 2" xfId="200" xr:uid="{00000000-0005-0000-0000-0000C7000000}"/>
    <cellStyle name="Normal 5 2 5" xfId="201" xr:uid="{00000000-0005-0000-0000-0000C8000000}"/>
    <cellStyle name="Normal 5 2 5 2" xfId="202" xr:uid="{00000000-0005-0000-0000-0000C9000000}"/>
    <cellStyle name="Normal 5 3" xfId="203" xr:uid="{00000000-0005-0000-0000-0000CA000000}"/>
    <cellStyle name="Normal 5 4" xfId="204" xr:uid="{00000000-0005-0000-0000-0000CB000000}"/>
    <cellStyle name="Normal 5 4 2" xfId="205" xr:uid="{00000000-0005-0000-0000-0000CC000000}"/>
    <cellStyle name="Normal 5 4 2 2" xfId="206" xr:uid="{00000000-0005-0000-0000-0000CD000000}"/>
    <cellStyle name="Normal 5 4 7 2" xfId="207" xr:uid="{00000000-0005-0000-0000-0000CE000000}"/>
    <cellStyle name="Normal 5 5" xfId="208" xr:uid="{00000000-0005-0000-0000-0000CF000000}"/>
    <cellStyle name="Normal 5 5 2" xfId="209" xr:uid="{00000000-0005-0000-0000-0000D0000000}"/>
    <cellStyle name="Normal 5 5 2 2" xfId="210" xr:uid="{00000000-0005-0000-0000-0000D1000000}"/>
    <cellStyle name="Normal 5 6" xfId="211" xr:uid="{00000000-0005-0000-0000-0000D2000000}"/>
    <cellStyle name="Normal 5 6 2" xfId="212" xr:uid="{00000000-0005-0000-0000-0000D3000000}"/>
    <cellStyle name="Normal 5 6 2 2" xfId="213" xr:uid="{00000000-0005-0000-0000-0000D4000000}"/>
    <cellStyle name="Normal 5 7" xfId="214" xr:uid="{00000000-0005-0000-0000-0000D5000000}"/>
    <cellStyle name="Normal 5 7 2" xfId="215" xr:uid="{00000000-0005-0000-0000-0000D6000000}"/>
    <cellStyle name="Normal 5 8" xfId="216" xr:uid="{00000000-0005-0000-0000-0000D7000000}"/>
    <cellStyle name="Normal 5 8 2" xfId="217" xr:uid="{00000000-0005-0000-0000-0000D8000000}"/>
    <cellStyle name="Normal 5 8 2 2" xfId="218" xr:uid="{00000000-0005-0000-0000-0000D9000000}"/>
    <cellStyle name="Normal 6" xfId="219" xr:uid="{00000000-0005-0000-0000-0000DA000000}"/>
    <cellStyle name="Normal 6 2" xfId="220" xr:uid="{00000000-0005-0000-0000-0000DB000000}"/>
    <cellStyle name="Normal 6 2 2" xfId="221" xr:uid="{00000000-0005-0000-0000-0000DC000000}"/>
    <cellStyle name="Normal 6 2 2 2" xfId="222" xr:uid="{00000000-0005-0000-0000-0000DD000000}"/>
    <cellStyle name="Normal 6 2 2 2 2" xfId="223" xr:uid="{00000000-0005-0000-0000-0000DE000000}"/>
    <cellStyle name="Normal 6 2 3" xfId="224" xr:uid="{00000000-0005-0000-0000-0000DF000000}"/>
    <cellStyle name="Normal 6 2 3 2" xfId="225" xr:uid="{00000000-0005-0000-0000-0000E0000000}"/>
    <cellStyle name="Normal 6 2 3 2 2" xfId="226" xr:uid="{00000000-0005-0000-0000-0000E1000000}"/>
    <cellStyle name="Normal 6 2 4" xfId="227" xr:uid="{00000000-0005-0000-0000-0000E2000000}"/>
    <cellStyle name="Normal 6 2 4 2" xfId="228" xr:uid="{00000000-0005-0000-0000-0000E3000000}"/>
    <cellStyle name="Normal 6 2 4 2 2" xfId="229" xr:uid="{00000000-0005-0000-0000-0000E4000000}"/>
    <cellStyle name="Normal 6 2 5" xfId="230" xr:uid="{00000000-0005-0000-0000-0000E5000000}"/>
    <cellStyle name="Normal 6 2 5 2" xfId="231" xr:uid="{00000000-0005-0000-0000-0000E6000000}"/>
    <cellStyle name="Normal 6 3" xfId="232" xr:uid="{00000000-0005-0000-0000-0000E7000000}"/>
    <cellStyle name="Normal 6 3 2" xfId="233" xr:uid="{00000000-0005-0000-0000-0000E8000000}"/>
    <cellStyle name="Normal 6 3 2 2" xfId="234" xr:uid="{00000000-0005-0000-0000-0000E9000000}"/>
    <cellStyle name="Normal 6 3 2 2 2" xfId="235" xr:uid="{00000000-0005-0000-0000-0000EA000000}"/>
    <cellStyle name="Normal 6 4" xfId="236" xr:uid="{00000000-0005-0000-0000-0000EB000000}"/>
    <cellStyle name="Normal 6 4 2" xfId="237" xr:uid="{00000000-0005-0000-0000-0000EC000000}"/>
    <cellStyle name="Normal 6 4 2 2" xfId="238" xr:uid="{00000000-0005-0000-0000-0000ED000000}"/>
    <cellStyle name="Normal 6 5" xfId="239" xr:uid="{00000000-0005-0000-0000-0000EE000000}"/>
    <cellStyle name="Normal 6 5 2" xfId="240" xr:uid="{00000000-0005-0000-0000-0000EF000000}"/>
    <cellStyle name="Normal 6 5 2 2" xfId="241" xr:uid="{00000000-0005-0000-0000-0000F0000000}"/>
    <cellStyle name="Normal 6 6" xfId="242" xr:uid="{00000000-0005-0000-0000-0000F1000000}"/>
    <cellStyle name="Normal 6 6 2" xfId="243" xr:uid="{00000000-0005-0000-0000-0000F2000000}"/>
    <cellStyle name="Normal 6 6 2 2" xfId="244" xr:uid="{00000000-0005-0000-0000-0000F3000000}"/>
    <cellStyle name="Normal 6 7" xfId="245" xr:uid="{00000000-0005-0000-0000-0000F4000000}"/>
    <cellStyle name="Normal 6 7 2" xfId="246" xr:uid="{00000000-0005-0000-0000-0000F5000000}"/>
    <cellStyle name="Normal 6 7 2 2" xfId="247" xr:uid="{00000000-0005-0000-0000-0000F6000000}"/>
    <cellStyle name="Normal 6 8" xfId="248" xr:uid="{00000000-0005-0000-0000-0000F7000000}"/>
    <cellStyle name="Normal 6 9" xfId="249" xr:uid="{00000000-0005-0000-0000-0000F8000000}"/>
    <cellStyle name="Normal 6 9 2" xfId="250" xr:uid="{00000000-0005-0000-0000-0000F9000000}"/>
    <cellStyle name="Normal 7" xfId="251" xr:uid="{00000000-0005-0000-0000-0000FA000000}"/>
    <cellStyle name="Normal 7 2" xfId="252" xr:uid="{00000000-0005-0000-0000-0000FB000000}"/>
    <cellStyle name="Normal 7 2 2" xfId="253" xr:uid="{00000000-0005-0000-0000-0000FC000000}"/>
    <cellStyle name="Normal 7 2 2 2" xfId="254" xr:uid="{00000000-0005-0000-0000-0000FD000000}"/>
    <cellStyle name="Normal 7 3" xfId="255" xr:uid="{00000000-0005-0000-0000-0000FE000000}"/>
    <cellStyle name="Normal 7 3 2" xfId="256" xr:uid="{00000000-0005-0000-0000-0000FF000000}"/>
    <cellStyle name="Normal 7 3 2 2" xfId="257" xr:uid="{00000000-0005-0000-0000-000000010000}"/>
    <cellStyle name="Normal 7 4" xfId="258" xr:uid="{00000000-0005-0000-0000-000001010000}"/>
    <cellStyle name="Normal 7 4 2" xfId="259" xr:uid="{00000000-0005-0000-0000-000002010000}"/>
    <cellStyle name="Normal 7 4 2 2" xfId="260" xr:uid="{00000000-0005-0000-0000-000003010000}"/>
    <cellStyle name="Normal 7 5" xfId="261" xr:uid="{00000000-0005-0000-0000-000004010000}"/>
    <cellStyle name="Normal 7 5 2" xfId="262" xr:uid="{00000000-0005-0000-0000-000005010000}"/>
    <cellStyle name="Normal 8" xfId="263" xr:uid="{00000000-0005-0000-0000-000006010000}"/>
    <cellStyle name="Normal 8 2" xfId="264" xr:uid="{00000000-0005-0000-0000-000007010000}"/>
    <cellStyle name="Normal 8 2 2" xfId="265" xr:uid="{00000000-0005-0000-0000-000008010000}"/>
    <cellStyle name="Normal 8 2 2 2" xfId="266" xr:uid="{00000000-0005-0000-0000-000009010000}"/>
    <cellStyle name="Normal 8 3" xfId="267" xr:uid="{00000000-0005-0000-0000-00000A010000}"/>
    <cellStyle name="Normal 8 3 2" xfId="268" xr:uid="{00000000-0005-0000-0000-00000B010000}"/>
    <cellStyle name="Normal 8 3 2 2" xfId="269" xr:uid="{00000000-0005-0000-0000-00000C010000}"/>
    <cellStyle name="Normal 8 4" xfId="270" xr:uid="{00000000-0005-0000-0000-00000D010000}"/>
    <cellStyle name="Normal 8 4 2" xfId="271" xr:uid="{00000000-0005-0000-0000-00000E010000}"/>
    <cellStyle name="Normal 8 4 2 2" xfId="272" xr:uid="{00000000-0005-0000-0000-00000F010000}"/>
    <cellStyle name="Normal 8 5" xfId="273" xr:uid="{00000000-0005-0000-0000-000010010000}"/>
    <cellStyle name="Normal 8 5 2" xfId="274" xr:uid="{00000000-0005-0000-0000-000011010000}"/>
    <cellStyle name="Normal 9" xfId="275" xr:uid="{00000000-0005-0000-0000-000012010000}"/>
    <cellStyle name="Normal 9 2" xfId="276" xr:uid="{00000000-0005-0000-0000-000013010000}"/>
    <cellStyle name="Normal 9 2 2" xfId="277" xr:uid="{00000000-0005-0000-0000-000014010000}"/>
    <cellStyle name="Normal 9 2 2 2" xfId="278" xr:uid="{00000000-0005-0000-0000-000015010000}"/>
    <cellStyle name="Normal 9 3" xfId="279" xr:uid="{00000000-0005-0000-0000-000016010000}"/>
    <cellStyle name="Normal 9 3 2" xfId="280" xr:uid="{00000000-0005-0000-0000-000017010000}"/>
    <cellStyle name="Normal 9 3 2 2" xfId="281" xr:uid="{00000000-0005-0000-0000-000018010000}"/>
    <cellStyle name="Normal 9 4" xfId="282" xr:uid="{00000000-0005-0000-0000-000019010000}"/>
    <cellStyle name="Normal 9 4 2" xfId="283" xr:uid="{00000000-0005-0000-0000-00001A010000}"/>
    <cellStyle name="Normal 9 4 2 2" xfId="284" xr:uid="{00000000-0005-0000-0000-00001B010000}"/>
    <cellStyle name="Normal 9 5" xfId="285" xr:uid="{00000000-0005-0000-0000-00001C010000}"/>
    <cellStyle name="Normal 9 5 2" xfId="286" xr:uid="{00000000-0005-0000-0000-00001D010000}"/>
    <cellStyle name="Normal 9 5 2 2" xfId="287" xr:uid="{00000000-0005-0000-0000-00001E010000}"/>
    <cellStyle name="Normal 9 6" xfId="288" xr:uid="{00000000-0005-0000-0000-00001F010000}"/>
    <cellStyle name="Normal 9 7" xfId="289" xr:uid="{00000000-0005-0000-0000-000020010000}"/>
    <cellStyle name="Nota 2" xfId="290" xr:uid="{00000000-0005-0000-0000-000021010000}"/>
    <cellStyle name="Nota 2 2" xfId="291" xr:uid="{00000000-0005-0000-0000-000022010000}"/>
    <cellStyle name="Nota 3" xfId="292" xr:uid="{00000000-0005-0000-0000-000023010000}"/>
    <cellStyle name="Nota 3 2" xfId="293" xr:uid="{00000000-0005-0000-0000-000024010000}"/>
    <cellStyle name="Porcentagem 2" xfId="294" xr:uid="{00000000-0005-0000-0000-000025010000}"/>
    <cellStyle name="Porcentagem 2 2" xfId="295" xr:uid="{00000000-0005-0000-0000-000026010000}"/>
    <cellStyle name="Porcentagem 3" xfId="296" xr:uid="{00000000-0005-0000-0000-000027010000}"/>
    <cellStyle name="Porcentagem 3 2" xfId="297" xr:uid="{00000000-0005-0000-0000-000028010000}"/>
    <cellStyle name="Porcentagem 4" xfId="298" xr:uid="{00000000-0005-0000-0000-000029010000}"/>
    <cellStyle name="Porcentagem 4 2" xfId="299" xr:uid="{00000000-0005-0000-0000-00002A010000}"/>
    <cellStyle name="Saída 2" xfId="300" xr:uid="{00000000-0005-0000-0000-00002B010000}"/>
    <cellStyle name="Saída 2 2" xfId="301" xr:uid="{00000000-0005-0000-0000-00002C010000}"/>
    <cellStyle name="Saída 3" xfId="302" xr:uid="{00000000-0005-0000-0000-00002D010000}"/>
    <cellStyle name="Saída 3 2" xfId="303" xr:uid="{00000000-0005-0000-0000-00002E010000}"/>
    <cellStyle name="Separador de milhares 2" xfId="304" xr:uid="{00000000-0005-0000-0000-00002F010000}"/>
    <cellStyle name="Separador de milhares 2 2" xfId="305" xr:uid="{00000000-0005-0000-0000-000030010000}"/>
    <cellStyle name="Separador de milhares 2 2 2" xfId="306" xr:uid="{00000000-0005-0000-0000-000031010000}"/>
    <cellStyle name="Separador de milhares 2 2 3" xfId="307" xr:uid="{00000000-0005-0000-0000-000032010000}"/>
    <cellStyle name="Separador de milhares 2 3" xfId="308" xr:uid="{00000000-0005-0000-0000-000033010000}"/>
    <cellStyle name="Separador de milhares 2 4" xfId="309" xr:uid="{00000000-0005-0000-0000-000034010000}"/>
    <cellStyle name="Separador de milhares 2 4 2" xfId="310" xr:uid="{00000000-0005-0000-0000-000035010000}"/>
    <cellStyle name="Separador de milhares 3" xfId="311" xr:uid="{00000000-0005-0000-0000-000036010000}"/>
    <cellStyle name="Separador de milhares 3 2" xfId="312" xr:uid="{00000000-0005-0000-0000-000037010000}"/>
    <cellStyle name="Separador de milhares 3 2 2" xfId="313" xr:uid="{00000000-0005-0000-0000-000038010000}"/>
    <cellStyle name="Separador de milhares 3 2 3" xfId="314" xr:uid="{00000000-0005-0000-0000-000039010000}"/>
    <cellStyle name="Separador de milhares 3 3" xfId="315" xr:uid="{00000000-0005-0000-0000-00003A010000}"/>
    <cellStyle name="Separador de milhares 3 4" xfId="316" xr:uid="{00000000-0005-0000-0000-00003B010000}"/>
    <cellStyle name="Separador de milhares 4" xfId="317" xr:uid="{00000000-0005-0000-0000-00003C010000}"/>
    <cellStyle name="Separador de milhares 4 2" xfId="318" xr:uid="{00000000-0005-0000-0000-00003D010000}"/>
    <cellStyle name="Separador de milhares 4 2 2" xfId="319" xr:uid="{00000000-0005-0000-0000-00003E010000}"/>
    <cellStyle name="Separador de milhares 4 2 2 2" xfId="320" xr:uid="{00000000-0005-0000-0000-00003F010000}"/>
    <cellStyle name="Separador de milhares 4 2 3" xfId="321" xr:uid="{00000000-0005-0000-0000-000040010000}"/>
    <cellStyle name="Separador de milhares 4 2 3 2" xfId="322" xr:uid="{00000000-0005-0000-0000-000041010000}"/>
    <cellStyle name="Separador de milhares 4 2 4" xfId="323" xr:uid="{00000000-0005-0000-0000-000042010000}"/>
    <cellStyle name="Separador de milhares 4 2 4 2" xfId="324" xr:uid="{00000000-0005-0000-0000-000043010000}"/>
    <cellStyle name="Separador de milhares 4 2 5" xfId="325" xr:uid="{00000000-0005-0000-0000-000044010000}"/>
    <cellStyle name="Separador de milhares 4 3" xfId="326" xr:uid="{00000000-0005-0000-0000-000045010000}"/>
    <cellStyle name="Separador de milhares 4 4" xfId="327" xr:uid="{00000000-0005-0000-0000-000046010000}"/>
    <cellStyle name="Separador de milhares 4 4 2" xfId="328" xr:uid="{00000000-0005-0000-0000-000047010000}"/>
    <cellStyle name="Separador de milhares 4 5" xfId="329" xr:uid="{00000000-0005-0000-0000-000048010000}"/>
    <cellStyle name="Separador de milhares 4 5 2" xfId="330" xr:uid="{00000000-0005-0000-0000-000049010000}"/>
    <cellStyle name="Separador de milhares 4 6" xfId="331" xr:uid="{00000000-0005-0000-0000-00004A010000}"/>
    <cellStyle name="Separador de milhares 4 6 2" xfId="332" xr:uid="{00000000-0005-0000-0000-00004B010000}"/>
    <cellStyle name="Separador de milhares 4 7" xfId="333" xr:uid="{00000000-0005-0000-0000-00004C010000}"/>
    <cellStyle name="Separador de milhares 5" xfId="334" xr:uid="{00000000-0005-0000-0000-00004D010000}"/>
    <cellStyle name="Separador de milhares 5 2" xfId="335" xr:uid="{00000000-0005-0000-0000-00004E010000}"/>
    <cellStyle name="Separador de milhares 5 2 2" xfId="336" xr:uid="{00000000-0005-0000-0000-00004F010000}"/>
    <cellStyle name="Separador de milhares 5 2 2 2" xfId="337" xr:uid="{00000000-0005-0000-0000-000050010000}"/>
    <cellStyle name="Separador de milhares 5 2 3" xfId="338" xr:uid="{00000000-0005-0000-0000-000051010000}"/>
    <cellStyle name="Separador de milhares 5 2 3 2" xfId="339" xr:uid="{00000000-0005-0000-0000-000052010000}"/>
    <cellStyle name="Separador de milhares 5 2 4" xfId="340" xr:uid="{00000000-0005-0000-0000-000053010000}"/>
    <cellStyle name="Separador de milhares 5 2 4 2" xfId="341" xr:uid="{00000000-0005-0000-0000-000054010000}"/>
    <cellStyle name="Separador de milhares 5 2 5" xfId="342" xr:uid="{00000000-0005-0000-0000-000055010000}"/>
    <cellStyle name="Separador de milhares 5 3" xfId="343" xr:uid="{00000000-0005-0000-0000-000056010000}"/>
    <cellStyle name="Separador de milhares 5 4" xfId="344" xr:uid="{00000000-0005-0000-0000-000057010000}"/>
    <cellStyle name="TableStyleLight1" xfId="345" xr:uid="{00000000-0005-0000-0000-000058010000}"/>
    <cellStyle name="TableStyleLight1 2" xfId="346" xr:uid="{00000000-0005-0000-0000-000059010000}"/>
    <cellStyle name="TableStyleLight1 3" xfId="347" xr:uid="{00000000-0005-0000-0000-00005A010000}"/>
    <cellStyle name="Texto de Aviso 2" xfId="348" xr:uid="{00000000-0005-0000-0000-00005B010000}"/>
    <cellStyle name="Texto Explicativo 2" xfId="349" xr:uid="{00000000-0005-0000-0000-00005C010000}"/>
    <cellStyle name="Texto Explicativo 2 2" xfId="350" xr:uid="{00000000-0005-0000-0000-00005D010000}"/>
    <cellStyle name="Texto Explicativo 2 2 2" xfId="351" xr:uid="{00000000-0005-0000-0000-00005E010000}"/>
    <cellStyle name="Texto Explicativo 2 3" xfId="352" xr:uid="{00000000-0005-0000-0000-00005F010000}"/>
    <cellStyle name="Texto Explicativo 2 4" xfId="353" xr:uid="{00000000-0005-0000-0000-000060010000}"/>
    <cellStyle name="Texto Explicativo 2 4 2" xfId="354" xr:uid="{00000000-0005-0000-0000-000061010000}"/>
    <cellStyle name="Texto Explicativo 3" xfId="355" xr:uid="{00000000-0005-0000-0000-000062010000}"/>
    <cellStyle name="Texto Explicativo 3 2" xfId="356" xr:uid="{00000000-0005-0000-0000-000063010000}"/>
    <cellStyle name="Texto Explicativo 3 2 2" xfId="357" xr:uid="{00000000-0005-0000-0000-000064010000}"/>
    <cellStyle name="Título 1 2" xfId="358" xr:uid="{00000000-0005-0000-0000-000065010000}"/>
    <cellStyle name="Título 2 2" xfId="359" xr:uid="{00000000-0005-0000-0000-000066010000}"/>
    <cellStyle name="Título 3 2" xfId="360" xr:uid="{00000000-0005-0000-0000-000067010000}"/>
    <cellStyle name="Título 4 2" xfId="361" xr:uid="{00000000-0005-0000-0000-000068010000}"/>
    <cellStyle name="Título 5" xfId="362" xr:uid="{00000000-0005-0000-0000-000069010000}"/>
    <cellStyle name="Título 6" xfId="363" xr:uid="{00000000-0005-0000-0000-00006A010000}"/>
    <cellStyle name="Total 2" xfId="364" xr:uid="{00000000-0005-0000-0000-00006B010000}"/>
    <cellStyle name="Total 3" xfId="365" xr:uid="{00000000-0005-0000-0000-00006C010000}"/>
    <cellStyle name="Vírgula" xfId="1" builtinId="3"/>
    <cellStyle name="Vírgula 10" xfId="366" xr:uid="{00000000-0005-0000-0000-00006E010000}"/>
    <cellStyle name="Vírgula 11" xfId="367" xr:uid="{00000000-0005-0000-0000-00006F010000}"/>
    <cellStyle name="Vírgula 11 2" xfId="368" xr:uid="{00000000-0005-0000-0000-000070010000}"/>
    <cellStyle name="Vírgula 12" xfId="369" xr:uid="{00000000-0005-0000-0000-000071010000}"/>
    <cellStyle name="Vírgula 13" xfId="370" xr:uid="{00000000-0005-0000-0000-000072010000}"/>
    <cellStyle name="Vírgula 14" xfId="371" xr:uid="{00000000-0005-0000-0000-000073010000}"/>
    <cellStyle name="Vírgula 15" xfId="372" xr:uid="{00000000-0005-0000-0000-000074010000}"/>
    <cellStyle name="Vírgula 15 2" xfId="373" xr:uid="{00000000-0005-0000-0000-000075010000}"/>
    <cellStyle name="Vírgula 16" xfId="374" xr:uid="{00000000-0005-0000-0000-000076010000}"/>
    <cellStyle name="Vírgula 16 2" xfId="375" xr:uid="{00000000-0005-0000-0000-000077010000}"/>
    <cellStyle name="Vírgula 17" xfId="376" xr:uid="{00000000-0005-0000-0000-000078010000}"/>
    <cellStyle name="Vírgula 18" xfId="377" xr:uid="{00000000-0005-0000-0000-000079010000}"/>
    <cellStyle name="Vírgula 2" xfId="378" xr:uid="{00000000-0005-0000-0000-00007A010000}"/>
    <cellStyle name="Vírgula 2 10" xfId="379" xr:uid="{00000000-0005-0000-0000-00007B010000}"/>
    <cellStyle name="Vírgula 2 11" xfId="380" xr:uid="{00000000-0005-0000-0000-00007C010000}"/>
    <cellStyle name="Vírgula 2 2" xfId="381" xr:uid="{00000000-0005-0000-0000-00007D010000}"/>
    <cellStyle name="Vírgula 2 2 2" xfId="382" xr:uid="{00000000-0005-0000-0000-00007E010000}"/>
    <cellStyle name="Vírgula 2 2 2 2" xfId="383" xr:uid="{00000000-0005-0000-0000-00007F010000}"/>
    <cellStyle name="Vírgula 2 2 2 3" xfId="384" xr:uid="{00000000-0005-0000-0000-000080010000}"/>
    <cellStyle name="Vírgula 2 2 3" xfId="385" xr:uid="{00000000-0005-0000-0000-000081010000}"/>
    <cellStyle name="Vírgula 2 2 4" xfId="386" xr:uid="{00000000-0005-0000-0000-000082010000}"/>
    <cellStyle name="Vírgula 2 3" xfId="387" xr:uid="{00000000-0005-0000-0000-000083010000}"/>
    <cellStyle name="Vírgula 2 3 2" xfId="388" xr:uid="{00000000-0005-0000-0000-000084010000}"/>
    <cellStyle name="Vírgula 2 3 2 2" xfId="389" xr:uid="{00000000-0005-0000-0000-000085010000}"/>
    <cellStyle name="Vírgula 2 3 3" xfId="390" xr:uid="{00000000-0005-0000-0000-000086010000}"/>
    <cellStyle name="Vírgula 2 3 3 2" xfId="391" xr:uid="{00000000-0005-0000-0000-000087010000}"/>
    <cellStyle name="Vírgula 2 3 4" xfId="392" xr:uid="{00000000-0005-0000-0000-000088010000}"/>
    <cellStyle name="Vírgula 2 3 4 2" xfId="393" xr:uid="{00000000-0005-0000-0000-000089010000}"/>
    <cellStyle name="Vírgula 2 3 5" xfId="394" xr:uid="{00000000-0005-0000-0000-00008A010000}"/>
    <cellStyle name="Vírgula 2 4" xfId="395" xr:uid="{00000000-0005-0000-0000-00008B010000}"/>
    <cellStyle name="Vírgula 2 5" xfId="396" xr:uid="{00000000-0005-0000-0000-00008C010000}"/>
    <cellStyle name="Vírgula 2 5 2" xfId="397" xr:uid="{00000000-0005-0000-0000-00008D010000}"/>
    <cellStyle name="Vírgula 2 6" xfId="398" xr:uid="{00000000-0005-0000-0000-00008E010000}"/>
    <cellStyle name="Vírgula 2 6 2" xfId="399" xr:uid="{00000000-0005-0000-0000-00008F010000}"/>
    <cellStyle name="Vírgula 2 7" xfId="400" xr:uid="{00000000-0005-0000-0000-000090010000}"/>
    <cellStyle name="Vírgula 2 7 2" xfId="401" xr:uid="{00000000-0005-0000-0000-000091010000}"/>
    <cellStyle name="Vírgula 2 8" xfId="402" xr:uid="{00000000-0005-0000-0000-000092010000}"/>
    <cellStyle name="Vírgula 2 8 2" xfId="403" xr:uid="{00000000-0005-0000-0000-000093010000}"/>
    <cellStyle name="Vírgula 2 9" xfId="404" xr:uid="{00000000-0005-0000-0000-000094010000}"/>
    <cellStyle name="Vírgula 3" xfId="405" xr:uid="{00000000-0005-0000-0000-000095010000}"/>
    <cellStyle name="Vírgula 3 2" xfId="406" xr:uid="{00000000-0005-0000-0000-000096010000}"/>
    <cellStyle name="Vírgula 3 2 2" xfId="407" xr:uid="{00000000-0005-0000-0000-000097010000}"/>
    <cellStyle name="Vírgula 3 2 2 2" xfId="408" xr:uid="{00000000-0005-0000-0000-000098010000}"/>
    <cellStyle name="Vírgula 3 2 3" xfId="409" xr:uid="{00000000-0005-0000-0000-000099010000}"/>
    <cellStyle name="Vírgula 3 2 3 2" xfId="410" xr:uid="{00000000-0005-0000-0000-00009A010000}"/>
    <cellStyle name="Vírgula 3 2 4" xfId="411" xr:uid="{00000000-0005-0000-0000-00009B010000}"/>
    <cellStyle name="Vírgula 3 2 4 2" xfId="412" xr:uid="{00000000-0005-0000-0000-00009C010000}"/>
    <cellStyle name="Vírgula 3 2 5" xfId="413" xr:uid="{00000000-0005-0000-0000-00009D010000}"/>
    <cellStyle name="Vírgula 3 3" xfId="414" xr:uid="{00000000-0005-0000-0000-00009E010000}"/>
    <cellStyle name="Vírgula 3 3 2" xfId="415" xr:uid="{00000000-0005-0000-0000-00009F010000}"/>
    <cellStyle name="Vírgula 3 3 2 2" xfId="416" xr:uid="{00000000-0005-0000-0000-0000A0010000}"/>
    <cellStyle name="Vírgula 3 4" xfId="417" xr:uid="{00000000-0005-0000-0000-0000A1010000}"/>
    <cellStyle name="Vírgula 3 4 2" xfId="418" xr:uid="{00000000-0005-0000-0000-0000A2010000}"/>
    <cellStyle name="Vírgula 3 5" xfId="419" xr:uid="{00000000-0005-0000-0000-0000A3010000}"/>
    <cellStyle name="Vírgula 3 5 2" xfId="420" xr:uid="{00000000-0005-0000-0000-0000A4010000}"/>
    <cellStyle name="Vírgula 3 6" xfId="421" xr:uid="{00000000-0005-0000-0000-0000A5010000}"/>
    <cellStyle name="Vírgula 3 6 2" xfId="422" xr:uid="{00000000-0005-0000-0000-0000A6010000}"/>
    <cellStyle name="Vírgula 3 7" xfId="423" xr:uid="{00000000-0005-0000-0000-0000A7010000}"/>
    <cellStyle name="Vírgula 3 7 2" xfId="424" xr:uid="{00000000-0005-0000-0000-0000A8010000}"/>
    <cellStyle name="Vírgula 3 8" xfId="425" xr:uid="{00000000-0005-0000-0000-0000A9010000}"/>
    <cellStyle name="Vírgula 3 8 2" xfId="426" xr:uid="{00000000-0005-0000-0000-0000AA010000}"/>
    <cellStyle name="Vírgula 3 9" xfId="427" xr:uid="{00000000-0005-0000-0000-0000AB010000}"/>
    <cellStyle name="Vírgula 4" xfId="428" xr:uid="{00000000-0005-0000-0000-0000AC010000}"/>
    <cellStyle name="Vírgula 4 2" xfId="429" xr:uid="{00000000-0005-0000-0000-0000AD010000}"/>
    <cellStyle name="Vírgula 4 2 2" xfId="430" xr:uid="{00000000-0005-0000-0000-0000AE010000}"/>
    <cellStyle name="Vírgula 4 2 2 2" xfId="431" xr:uid="{00000000-0005-0000-0000-0000AF010000}"/>
    <cellStyle name="Vírgula 4 2 3" xfId="432" xr:uid="{00000000-0005-0000-0000-0000B0010000}"/>
    <cellStyle name="Vírgula 4 2 3 2" xfId="433" xr:uid="{00000000-0005-0000-0000-0000B1010000}"/>
    <cellStyle name="Vírgula 4 2 4" xfId="434" xr:uid="{00000000-0005-0000-0000-0000B2010000}"/>
    <cellStyle name="Vírgula 4 2 4 2" xfId="435" xr:uid="{00000000-0005-0000-0000-0000B3010000}"/>
    <cellStyle name="Vírgula 4 2 5" xfId="436" xr:uid="{00000000-0005-0000-0000-0000B4010000}"/>
    <cellStyle name="Vírgula 4 3" xfId="437" xr:uid="{00000000-0005-0000-0000-0000B5010000}"/>
    <cellStyle name="Vírgula 4 4" xfId="438" xr:uid="{00000000-0005-0000-0000-0000B6010000}"/>
    <cellStyle name="Vírgula 4 4 2" xfId="439" xr:uid="{00000000-0005-0000-0000-0000B7010000}"/>
    <cellStyle name="Vírgula 4 5" xfId="440" xr:uid="{00000000-0005-0000-0000-0000B8010000}"/>
    <cellStyle name="Vírgula 4 5 2" xfId="441" xr:uid="{00000000-0005-0000-0000-0000B9010000}"/>
    <cellStyle name="Vírgula 4 6" xfId="442" xr:uid="{00000000-0005-0000-0000-0000BA010000}"/>
    <cellStyle name="Vírgula 4 6 2" xfId="443" xr:uid="{00000000-0005-0000-0000-0000BB010000}"/>
    <cellStyle name="Vírgula 4 7" xfId="444" xr:uid="{00000000-0005-0000-0000-0000BC010000}"/>
    <cellStyle name="Vírgula 5" xfId="445" xr:uid="{00000000-0005-0000-0000-0000BD010000}"/>
    <cellStyle name="Vírgula 5 2" xfId="446" xr:uid="{00000000-0005-0000-0000-0000BE010000}"/>
    <cellStyle name="Vírgula 5 3" xfId="447" xr:uid="{00000000-0005-0000-0000-0000BF010000}"/>
    <cellStyle name="Vírgula 5 3 2" xfId="448" xr:uid="{00000000-0005-0000-0000-0000C0010000}"/>
    <cellStyle name="Vírgula 5 4" xfId="449" xr:uid="{00000000-0005-0000-0000-0000C1010000}"/>
    <cellStyle name="Vírgula 5 4 2" xfId="450" xr:uid="{00000000-0005-0000-0000-0000C2010000}"/>
    <cellStyle name="Vírgula 5 5" xfId="451" xr:uid="{00000000-0005-0000-0000-0000C3010000}"/>
    <cellStyle name="Vírgula 5 5 2" xfId="452" xr:uid="{00000000-0005-0000-0000-0000C4010000}"/>
    <cellStyle name="Vírgula 5 6" xfId="453" xr:uid="{00000000-0005-0000-0000-0000C5010000}"/>
    <cellStyle name="Vírgula 6" xfId="454" xr:uid="{00000000-0005-0000-0000-0000C6010000}"/>
    <cellStyle name="Vírgula 6 2" xfId="455" xr:uid="{00000000-0005-0000-0000-0000C7010000}"/>
    <cellStyle name="Vírgula 6 3" xfId="456" xr:uid="{00000000-0005-0000-0000-0000C8010000}"/>
    <cellStyle name="Vírgula 6 3 2" xfId="457" xr:uid="{00000000-0005-0000-0000-0000C9010000}"/>
    <cellStyle name="Vírgula 6 4" xfId="458" xr:uid="{00000000-0005-0000-0000-0000CA010000}"/>
    <cellStyle name="Vírgula 6 4 2" xfId="459" xr:uid="{00000000-0005-0000-0000-0000CB010000}"/>
    <cellStyle name="Vírgula 6 5" xfId="460" xr:uid="{00000000-0005-0000-0000-0000CC010000}"/>
    <cellStyle name="Vírgula 6 5 2" xfId="461" xr:uid="{00000000-0005-0000-0000-0000CD010000}"/>
    <cellStyle name="Vírgula 6 6" xfId="462" xr:uid="{00000000-0005-0000-0000-0000CE010000}"/>
    <cellStyle name="Vírgula 7" xfId="463" xr:uid="{00000000-0005-0000-0000-0000CF010000}"/>
    <cellStyle name="Vírgula 7 2" xfId="464" xr:uid="{00000000-0005-0000-0000-0000D0010000}"/>
    <cellStyle name="Vírgula 7 2 2" xfId="465" xr:uid="{00000000-0005-0000-0000-0000D1010000}"/>
    <cellStyle name="Vírgula 7 3" xfId="466" xr:uid="{00000000-0005-0000-0000-0000D2010000}"/>
    <cellStyle name="Vírgula 7 3 2" xfId="467" xr:uid="{00000000-0005-0000-0000-0000D3010000}"/>
    <cellStyle name="Vírgula 7 4" xfId="468" xr:uid="{00000000-0005-0000-0000-0000D4010000}"/>
    <cellStyle name="Vírgula 7 4 2" xfId="469" xr:uid="{00000000-0005-0000-0000-0000D5010000}"/>
    <cellStyle name="Vírgula 7 5" xfId="470" xr:uid="{00000000-0005-0000-0000-0000D6010000}"/>
    <cellStyle name="Vírgula 8" xfId="471" xr:uid="{00000000-0005-0000-0000-0000D7010000}"/>
    <cellStyle name="Vírgula 8 2" xfId="472" xr:uid="{00000000-0005-0000-0000-0000D8010000}"/>
    <cellStyle name="Vírgula 8 2 2" xfId="473" xr:uid="{00000000-0005-0000-0000-0000D9010000}"/>
    <cellStyle name="Vírgula 8 3" xfId="474" xr:uid="{00000000-0005-0000-0000-0000DA010000}"/>
    <cellStyle name="Vírgula 8 3 2" xfId="475" xr:uid="{00000000-0005-0000-0000-0000DB010000}"/>
    <cellStyle name="Vírgula 8 4" xfId="476" xr:uid="{00000000-0005-0000-0000-0000DC010000}"/>
    <cellStyle name="Vírgula 8 4 2" xfId="477" xr:uid="{00000000-0005-0000-0000-0000DD010000}"/>
    <cellStyle name="Vírgula 8 5" xfId="478" xr:uid="{00000000-0005-0000-0000-0000DE010000}"/>
    <cellStyle name="Vírgula 9" xfId="479" xr:uid="{00000000-0005-0000-0000-0000DF010000}"/>
    <cellStyle name="Vírgula 9 2" xfId="480" xr:uid="{00000000-0005-0000-0000-0000E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PRESTA&#199;&#195;O%20DE%20CONTAS/ARRUDA%202020/07.JULHO%202020/PCF%202020%20-%20REV%2006%20-%20em%2015.07.20%20-%20VERS&#195;O%2002%20Desbloque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10894988000567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UPAE ARRUDA</v>
          </cell>
          <cell r="E11" t="str">
            <v>ADALGISA MARIA OLIVEIRA CAVALCANTI</v>
          </cell>
          <cell r="F11" t="str">
            <v>1 - Médico</v>
          </cell>
          <cell r="G11" t="str">
            <v>2251-12</v>
          </cell>
          <cell r="H11">
            <v>44013</v>
          </cell>
          <cell r="I11" t="str">
            <v>2 - Diarista</v>
          </cell>
          <cell r="J11">
            <v>20</v>
          </cell>
          <cell r="K11">
            <v>5850</v>
          </cell>
          <cell r="O11">
            <v>0</v>
          </cell>
          <cell r="P11">
            <v>0</v>
          </cell>
          <cell r="Q11">
            <v>209</v>
          </cell>
          <cell r="R11">
            <v>0</v>
          </cell>
          <cell r="V11">
            <v>1309.5700000000002</v>
          </cell>
          <cell r="W11">
            <v>4749.43</v>
          </cell>
        </row>
        <row r="12">
          <cell r="C12" t="str">
            <v>UPAE ARRUDA</v>
          </cell>
          <cell r="E12" t="str">
            <v>ADRIANA CAVALCANTI BEZERRA</v>
          </cell>
          <cell r="F12" t="str">
            <v>3 - Administrativo</v>
          </cell>
          <cell r="G12" t="str">
            <v>4101-05</v>
          </cell>
          <cell r="H12">
            <v>44013</v>
          </cell>
          <cell r="I12" t="str">
            <v>2 - Diarista</v>
          </cell>
          <cell r="J12">
            <v>40</v>
          </cell>
          <cell r="K12">
            <v>5957.57</v>
          </cell>
          <cell r="O12">
            <v>0</v>
          </cell>
          <cell r="P12">
            <v>0</v>
          </cell>
          <cell r="Q12">
            <v>0</v>
          </cell>
          <cell r="R12">
            <v>3333.49</v>
          </cell>
          <cell r="V12">
            <v>2840.5</v>
          </cell>
          <cell r="W12">
            <v>6450.5599999999995</v>
          </cell>
        </row>
        <row r="13">
          <cell r="C13" t="str">
            <v>UPAE ARRUDA</v>
          </cell>
          <cell r="E13" t="str">
            <v>AILZA KARLA ANSELMO FIGUEREDO DE ARAUJO</v>
          </cell>
          <cell r="F13" t="str">
            <v>2 - Outros Profissionais da Saúde</v>
          </cell>
          <cell r="G13" t="str">
            <v>2515-20</v>
          </cell>
          <cell r="H13">
            <v>44013</v>
          </cell>
          <cell r="I13" t="str">
            <v>2 - Diarista</v>
          </cell>
          <cell r="J13">
            <v>5</v>
          </cell>
          <cell r="K13">
            <v>1912.82</v>
          </cell>
          <cell r="O13">
            <v>0</v>
          </cell>
          <cell r="P13">
            <v>0</v>
          </cell>
          <cell r="Q13">
            <v>209</v>
          </cell>
          <cell r="R13">
            <v>0</v>
          </cell>
          <cell r="V13">
            <v>176.24</v>
          </cell>
          <cell r="W13">
            <v>1945.5799999999997</v>
          </cell>
        </row>
        <row r="14">
          <cell r="C14" t="str">
            <v>UPAE ARRUDA</v>
          </cell>
          <cell r="E14" t="str">
            <v>ALISSON JOSE DIONISIO ALVES</v>
          </cell>
          <cell r="F14" t="str">
            <v>3 - Administrativo</v>
          </cell>
          <cell r="G14" t="str">
            <v>5143-20</v>
          </cell>
          <cell r="H14">
            <v>44013</v>
          </cell>
          <cell r="I14" t="str">
            <v>2 - Diarista</v>
          </cell>
          <cell r="J14">
            <v>36</v>
          </cell>
          <cell r="K14">
            <v>1045</v>
          </cell>
          <cell r="O14">
            <v>0</v>
          </cell>
          <cell r="P14">
            <v>0</v>
          </cell>
          <cell r="Q14">
            <v>535.70000000000005</v>
          </cell>
          <cell r="R14">
            <v>0</v>
          </cell>
          <cell r="V14">
            <v>204.28</v>
          </cell>
          <cell r="W14">
            <v>1376.42</v>
          </cell>
        </row>
        <row r="15">
          <cell r="C15" t="str">
            <v>UPAE ARRUDA</v>
          </cell>
          <cell r="E15" t="str">
            <v>AMARO CAPISTRANO DOS SANTOS JUNIOR</v>
          </cell>
          <cell r="F15" t="str">
            <v>1 - Médico</v>
          </cell>
          <cell r="G15" t="str">
            <v>2251-09</v>
          </cell>
          <cell r="H15">
            <v>44013</v>
          </cell>
          <cell r="I15" t="str">
            <v>2 - Diarista</v>
          </cell>
          <cell r="J15">
            <v>20</v>
          </cell>
          <cell r="K15">
            <v>5850</v>
          </cell>
          <cell r="O15">
            <v>0</v>
          </cell>
          <cell r="P15">
            <v>0</v>
          </cell>
          <cell r="Q15">
            <v>209</v>
          </cell>
          <cell r="R15">
            <v>0</v>
          </cell>
          <cell r="V15">
            <v>1309.5700000000002</v>
          </cell>
          <cell r="W15">
            <v>4749.43</v>
          </cell>
        </row>
        <row r="16">
          <cell r="C16" t="str">
            <v>UPAE ARRUDA</v>
          </cell>
          <cell r="E16" t="str">
            <v>ANA MARGARIDA DE OLIVEIRA VILAÇA</v>
          </cell>
          <cell r="F16" t="str">
            <v>3 - Administrativo</v>
          </cell>
          <cell r="G16" t="str">
            <v>1421-15</v>
          </cell>
          <cell r="H16">
            <v>44013</v>
          </cell>
          <cell r="I16" t="str">
            <v>2 - Diarista</v>
          </cell>
          <cell r="J16">
            <v>40</v>
          </cell>
          <cell r="K16">
            <v>3297.56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V16">
            <v>906.83</v>
          </cell>
          <cell r="W16">
            <v>2390.73</v>
          </cell>
        </row>
        <row r="17">
          <cell r="C17" t="str">
            <v>UPAE ARRUDA</v>
          </cell>
          <cell r="E17" t="str">
            <v xml:space="preserve">ANDRE FREDERICO FRANKLIN MACIEL </v>
          </cell>
          <cell r="F17" t="str">
            <v>3 - Administrativo</v>
          </cell>
          <cell r="G17" t="str">
            <v>4101-05</v>
          </cell>
          <cell r="H17">
            <v>44013</v>
          </cell>
          <cell r="I17" t="str">
            <v>2 - Diarista</v>
          </cell>
          <cell r="J17">
            <v>40</v>
          </cell>
          <cell r="K17">
            <v>3571.4</v>
          </cell>
          <cell r="O17">
            <v>0</v>
          </cell>
          <cell r="P17">
            <v>0</v>
          </cell>
          <cell r="Q17">
            <v>0</v>
          </cell>
          <cell r="R17">
            <v>1428.6</v>
          </cell>
          <cell r="V17">
            <v>836.72</v>
          </cell>
          <cell r="W17">
            <v>4163.28</v>
          </cell>
        </row>
        <row r="18">
          <cell r="C18" t="str">
            <v>UPAE ARRUDA</v>
          </cell>
          <cell r="E18" t="str">
            <v>ANDRE LUIS BARROS BANDEIRA</v>
          </cell>
          <cell r="F18" t="str">
            <v>2 - Outros Profissionais da Saúde</v>
          </cell>
          <cell r="G18" t="str">
            <v>2236-05</v>
          </cell>
          <cell r="H18">
            <v>44013</v>
          </cell>
          <cell r="I18" t="str">
            <v>2 - Diarista</v>
          </cell>
          <cell r="J18">
            <v>30</v>
          </cell>
          <cell r="K18">
            <v>2005.76</v>
          </cell>
          <cell r="O18">
            <v>0</v>
          </cell>
          <cell r="P18">
            <v>0</v>
          </cell>
          <cell r="Q18">
            <v>1180.51</v>
          </cell>
          <cell r="R18">
            <v>100.29</v>
          </cell>
          <cell r="V18">
            <v>384.59000000000003</v>
          </cell>
          <cell r="W18">
            <v>2901.97</v>
          </cell>
        </row>
        <row r="19">
          <cell r="C19" t="str">
            <v>UPAE ARRUDA</v>
          </cell>
          <cell r="E19" t="str">
            <v>ANDRE LUIZ DELMAS BARBOSA</v>
          </cell>
          <cell r="F19" t="str">
            <v>3 - Administrativo</v>
          </cell>
          <cell r="G19" t="str">
            <v>1425-30</v>
          </cell>
          <cell r="H19">
            <v>44013</v>
          </cell>
          <cell r="I19" t="str">
            <v>2 - Diarista</v>
          </cell>
          <cell r="J19">
            <v>14</v>
          </cell>
          <cell r="K19">
            <v>3297.56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V19">
            <v>906.82</v>
          </cell>
          <cell r="W19">
            <v>2390.7399999999998</v>
          </cell>
        </row>
        <row r="20">
          <cell r="C20" t="str">
            <v>UPAE ARRUDA</v>
          </cell>
          <cell r="E20" t="str">
            <v xml:space="preserve">AUREA DOS SANTOS NEVES </v>
          </cell>
          <cell r="F20" t="str">
            <v>3 - Administrativo</v>
          </cell>
          <cell r="G20" t="str">
            <v>4110-10</v>
          </cell>
          <cell r="H20">
            <v>44013</v>
          </cell>
          <cell r="I20" t="str">
            <v>2 - Diarista</v>
          </cell>
          <cell r="J20">
            <v>44</v>
          </cell>
          <cell r="K20">
            <v>1428.94</v>
          </cell>
          <cell r="O20">
            <v>0</v>
          </cell>
          <cell r="P20">
            <v>0</v>
          </cell>
          <cell r="Q20">
            <v>100.69</v>
          </cell>
          <cell r="R20">
            <v>0</v>
          </cell>
          <cell r="V20">
            <v>121.98</v>
          </cell>
          <cell r="W20">
            <v>1407.65</v>
          </cell>
        </row>
        <row r="21">
          <cell r="C21" t="str">
            <v>UPAE ARRUDA</v>
          </cell>
          <cell r="E21" t="str">
            <v>CAMILA DE OLIVEIRA RAMALHO</v>
          </cell>
          <cell r="F21" t="str">
            <v>1 - Médico</v>
          </cell>
          <cell r="G21" t="str">
            <v>2253-10</v>
          </cell>
          <cell r="H21">
            <v>44013</v>
          </cell>
          <cell r="I21" t="str">
            <v>2 - Diarista</v>
          </cell>
          <cell r="J21">
            <v>20</v>
          </cell>
          <cell r="K21">
            <v>5850</v>
          </cell>
          <cell r="O21">
            <v>0</v>
          </cell>
          <cell r="P21">
            <v>0</v>
          </cell>
          <cell r="Q21">
            <v>209</v>
          </cell>
          <cell r="R21">
            <v>0</v>
          </cell>
          <cell r="V21">
            <v>1257.44</v>
          </cell>
          <cell r="W21">
            <v>4801.5599999999995</v>
          </cell>
        </row>
        <row r="22">
          <cell r="C22" t="str">
            <v>UPAE ARRUDA</v>
          </cell>
          <cell r="E22" t="str">
            <v>CRISTIENE BIZERRA DE MENDONÇA</v>
          </cell>
          <cell r="F22" t="str">
            <v>2 - Outros Profissionais da Saúde</v>
          </cell>
          <cell r="G22" t="str">
            <v>3222-05</v>
          </cell>
          <cell r="H22">
            <v>44013</v>
          </cell>
          <cell r="I22" t="str">
            <v>2 - Diarista</v>
          </cell>
          <cell r="J22">
            <v>40</v>
          </cell>
          <cell r="K22">
            <v>1099.18</v>
          </cell>
          <cell r="O22">
            <v>0</v>
          </cell>
          <cell r="P22">
            <v>0</v>
          </cell>
          <cell r="Q22">
            <v>321.62</v>
          </cell>
          <cell r="R22">
            <v>0</v>
          </cell>
          <cell r="V22">
            <v>449.64</v>
          </cell>
          <cell r="W22">
            <v>971.1600000000002</v>
          </cell>
        </row>
        <row r="23">
          <cell r="C23" t="str">
            <v>UPAE ARRUDA</v>
          </cell>
          <cell r="E23" t="str">
            <v>DANIELLA CARNEIRO DA COSTA SILVA CASTRO</v>
          </cell>
          <cell r="F23" t="str">
            <v>1 - Médico</v>
          </cell>
          <cell r="G23" t="str">
            <v>2251-09</v>
          </cell>
          <cell r="H23">
            <v>44013</v>
          </cell>
          <cell r="I23" t="str">
            <v>2 - Diarista</v>
          </cell>
          <cell r="J23">
            <v>20</v>
          </cell>
          <cell r="K23">
            <v>5850</v>
          </cell>
          <cell r="O23">
            <v>0</v>
          </cell>
          <cell r="P23">
            <v>0</v>
          </cell>
          <cell r="Q23">
            <v>209</v>
          </cell>
          <cell r="R23">
            <v>0</v>
          </cell>
          <cell r="V23">
            <v>692.59</v>
          </cell>
          <cell r="W23">
            <v>5366.41</v>
          </cell>
        </row>
        <row r="24">
          <cell r="C24" t="str">
            <v>UPAE ARRUDA</v>
          </cell>
          <cell r="E24" t="str">
            <v>DANIELLE DA MOTA FLORÊNCIO</v>
          </cell>
          <cell r="F24" t="str">
            <v>2 - Outros Profissionais da Saúde</v>
          </cell>
          <cell r="G24" t="str">
            <v>3222-05</v>
          </cell>
          <cell r="H24">
            <v>44013</v>
          </cell>
          <cell r="I24" t="str">
            <v>2 - Diarista</v>
          </cell>
          <cell r="J24">
            <v>40</v>
          </cell>
          <cell r="K24">
            <v>1099.18</v>
          </cell>
          <cell r="O24">
            <v>0</v>
          </cell>
          <cell r="P24">
            <v>0</v>
          </cell>
          <cell r="Q24">
            <v>342.45999999999992</v>
          </cell>
          <cell r="R24">
            <v>0</v>
          </cell>
          <cell r="V24">
            <v>175.64</v>
          </cell>
          <cell r="W24">
            <v>1266</v>
          </cell>
        </row>
        <row r="25">
          <cell r="C25" t="str">
            <v>UPAE ARRUDA</v>
          </cell>
          <cell r="E25" t="str">
            <v>DANIELLE MENEZES DE LIMA</v>
          </cell>
          <cell r="F25" t="str">
            <v>2 - Outros Profissionais da Saúde</v>
          </cell>
          <cell r="G25" t="str">
            <v>2516-05</v>
          </cell>
          <cell r="H25">
            <v>44013</v>
          </cell>
          <cell r="I25" t="str">
            <v>2 - Diarista</v>
          </cell>
          <cell r="J25">
            <v>30</v>
          </cell>
          <cell r="K25">
            <v>2525.9299999999998</v>
          </cell>
          <cell r="O25">
            <v>0</v>
          </cell>
          <cell r="P25">
            <v>0</v>
          </cell>
          <cell r="Q25">
            <v>209</v>
          </cell>
          <cell r="R25">
            <v>0</v>
          </cell>
          <cell r="V25">
            <v>444.95</v>
          </cell>
          <cell r="W25">
            <v>2289.98</v>
          </cell>
        </row>
        <row r="26">
          <cell r="C26" t="str">
            <v>UPAE ARRUDA</v>
          </cell>
          <cell r="E26" t="str">
            <v>DEBORAH REGINA DE MORAES GARCIA</v>
          </cell>
          <cell r="F26" t="str">
            <v>2 - Outros Profissionais da Saúde</v>
          </cell>
          <cell r="G26" t="str">
            <v>2516-05</v>
          </cell>
          <cell r="H26">
            <v>44013</v>
          </cell>
          <cell r="I26" t="str">
            <v>2 - Diarista</v>
          </cell>
          <cell r="J26">
            <v>30</v>
          </cell>
          <cell r="K26">
            <v>2525.9299999999998</v>
          </cell>
          <cell r="O26">
            <v>0</v>
          </cell>
          <cell r="P26">
            <v>0</v>
          </cell>
          <cell r="Q26">
            <v>209</v>
          </cell>
          <cell r="R26">
            <v>0</v>
          </cell>
          <cell r="V26">
            <v>264.95</v>
          </cell>
          <cell r="W26">
            <v>2469.98</v>
          </cell>
        </row>
        <row r="27">
          <cell r="C27" t="str">
            <v>UPAE ARRUDA</v>
          </cell>
          <cell r="E27" t="str">
            <v>DENIZE JOSE DOS SANTOS OLIVEIRA</v>
          </cell>
          <cell r="F27" t="str">
            <v>2 - Outros Profissionais da Saúde</v>
          </cell>
          <cell r="G27" t="str">
            <v>3222-05</v>
          </cell>
          <cell r="H27">
            <v>44013</v>
          </cell>
          <cell r="I27" t="str">
            <v>2 - Diarista</v>
          </cell>
          <cell r="J27">
            <v>40</v>
          </cell>
          <cell r="K27">
            <v>1099.18</v>
          </cell>
          <cell r="O27">
            <v>0</v>
          </cell>
          <cell r="P27">
            <v>0</v>
          </cell>
          <cell r="Q27">
            <v>209</v>
          </cell>
          <cell r="R27">
            <v>0</v>
          </cell>
          <cell r="V27">
            <v>284.57</v>
          </cell>
          <cell r="W27">
            <v>1023.6100000000001</v>
          </cell>
        </row>
        <row r="28">
          <cell r="C28" t="str">
            <v>UPAE ARRUDA</v>
          </cell>
          <cell r="E28" t="str">
            <v>EDECARLOS DA SILVA NASCIMENTO</v>
          </cell>
          <cell r="F28" t="str">
            <v>3 - Administrativo</v>
          </cell>
          <cell r="G28" t="str">
            <v>5143-20</v>
          </cell>
          <cell r="H28">
            <v>44013</v>
          </cell>
          <cell r="I28" t="str">
            <v>2 - Diarista</v>
          </cell>
          <cell r="J28">
            <v>40</v>
          </cell>
          <cell r="K28">
            <v>1045</v>
          </cell>
          <cell r="O28">
            <v>0</v>
          </cell>
          <cell r="P28">
            <v>0</v>
          </cell>
          <cell r="Q28">
            <v>209</v>
          </cell>
          <cell r="R28">
            <v>0</v>
          </cell>
          <cell r="V28">
            <v>376.65000000000003</v>
          </cell>
          <cell r="W28">
            <v>877.34999999999991</v>
          </cell>
        </row>
        <row r="29">
          <cell r="C29" t="str">
            <v>UPAE ARRUDA</v>
          </cell>
          <cell r="E29" t="str">
            <v xml:space="preserve">EDLUCIA TENORIO CAMPOS </v>
          </cell>
          <cell r="F29" t="str">
            <v>3 - Administrativo</v>
          </cell>
          <cell r="G29" t="str">
            <v>4110-10</v>
          </cell>
          <cell r="H29">
            <v>44013</v>
          </cell>
          <cell r="I29" t="str">
            <v>2 - Diarista</v>
          </cell>
          <cell r="J29">
            <v>40</v>
          </cell>
          <cell r="K29">
            <v>1428.94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V29">
            <v>415.32000000000005</v>
          </cell>
          <cell r="W29">
            <v>1013.62</v>
          </cell>
        </row>
        <row r="30">
          <cell r="C30" t="str">
            <v>UPAE ARRUDA</v>
          </cell>
          <cell r="E30" t="str">
            <v>ELAINE CRISTINA DE LIMA QUIRINO CABRAL</v>
          </cell>
          <cell r="F30" t="str">
            <v>2 - Outros Profissionais da Saúde</v>
          </cell>
          <cell r="G30" t="str">
            <v>3222-05</v>
          </cell>
          <cell r="H30">
            <v>44013</v>
          </cell>
          <cell r="I30" t="str">
            <v>2 - Diarista</v>
          </cell>
          <cell r="J30">
            <v>36</v>
          </cell>
          <cell r="K30">
            <v>1099.18</v>
          </cell>
          <cell r="O30">
            <v>0</v>
          </cell>
          <cell r="P30">
            <v>0</v>
          </cell>
          <cell r="Q30">
            <v>418</v>
          </cell>
          <cell r="R30">
            <v>0</v>
          </cell>
          <cell r="V30">
            <v>294.18</v>
          </cell>
          <cell r="W30">
            <v>1223</v>
          </cell>
        </row>
        <row r="31">
          <cell r="C31" t="str">
            <v>UPAE ARRUDA</v>
          </cell>
          <cell r="E31" t="str">
            <v>ELANNY DE KASSIA BATISTA CRUZ</v>
          </cell>
          <cell r="F31" t="str">
            <v>3 - Administrativo</v>
          </cell>
          <cell r="G31" t="str">
            <v>4110-05</v>
          </cell>
          <cell r="H31">
            <v>44013</v>
          </cell>
          <cell r="I31" t="str">
            <v>2 - Diarista</v>
          </cell>
          <cell r="J31">
            <v>40</v>
          </cell>
          <cell r="K31">
            <v>1045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V31">
            <v>78.37</v>
          </cell>
          <cell r="W31">
            <v>966.63</v>
          </cell>
        </row>
        <row r="32">
          <cell r="C32" t="str">
            <v>UPAE ARRUDA</v>
          </cell>
          <cell r="E32" t="str">
            <v>ELIANE MARIA DA SILVA ROCHA</v>
          </cell>
          <cell r="F32" t="str">
            <v>2 - Outros Profissionais da Saúde</v>
          </cell>
          <cell r="G32" t="str">
            <v>3222-05</v>
          </cell>
          <cell r="H32">
            <v>44013</v>
          </cell>
          <cell r="I32" t="str">
            <v>2 - Diarista</v>
          </cell>
          <cell r="J32">
            <v>40</v>
          </cell>
          <cell r="K32">
            <v>1099.18</v>
          </cell>
          <cell r="O32">
            <v>0</v>
          </cell>
          <cell r="P32">
            <v>0</v>
          </cell>
          <cell r="Q32">
            <v>321.62</v>
          </cell>
          <cell r="R32">
            <v>0</v>
          </cell>
          <cell r="V32">
            <v>168</v>
          </cell>
          <cell r="W32">
            <v>1252.8000000000002</v>
          </cell>
        </row>
        <row r="33">
          <cell r="C33" t="str">
            <v>UPAE ARRUDA</v>
          </cell>
          <cell r="E33" t="str">
            <v>ERIKA TAYNA SALDANHA DE OLIVEIRA</v>
          </cell>
          <cell r="F33" t="str">
            <v>3 - Administrativo</v>
          </cell>
          <cell r="G33" t="str">
            <v>5143-20</v>
          </cell>
          <cell r="H33">
            <v>44013</v>
          </cell>
          <cell r="I33" t="str">
            <v>2 - Diarista</v>
          </cell>
          <cell r="J33">
            <v>36</v>
          </cell>
          <cell r="K33">
            <v>1045</v>
          </cell>
          <cell r="O33">
            <v>0</v>
          </cell>
          <cell r="P33">
            <v>0</v>
          </cell>
          <cell r="Q33">
            <v>402.99</v>
          </cell>
          <cell r="R33">
            <v>0</v>
          </cell>
          <cell r="V33">
            <v>172.96</v>
          </cell>
          <cell r="W33">
            <v>1275.03</v>
          </cell>
        </row>
        <row r="34">
          <cell r="C34" t="str">
            <v>UPAE ARRUDA</v>
          </cell>
          <cell r="E34" t="str">
            <v>FERNANDO LUIZ FIRMINO</v>
          </cell>
          <cell r="F34" t="str">
            <v>3 - Administrativo</v>
          </cell>
          <cell r="G34" t="str">
            <v>5143-20</v>
          </cell>
          <cell r="H34">
            <v>44013</v>
          </cell>
          <cell r="I34" t="str">
            <v>2 - Diarista</v>
          </cell>
          <cell r="J34">
            <v>36</v>
          </cell>
          <cell r="K34">
            <v>1045</v>
          </cell>
          <cell r="O34">
            <v>0</v>
          </cell>
          <cell r="P34">
            <v>0</v>
          </cell>
          <cell r="Q34">
            <v>702.69999999999993</v>
          </cell>
          <cell r="R34">
            <v>0</v>
          </cell>
          <cell r="V34">
            <v>141.61000000000001</v>
          </cell>
          <cell r="W34">
            <v>1606.0899999999997</v>
          </cell>
        </row>
        <row r="35">
          <cell r="C35" t="str">
            <v>UPAE ARRUDA</v>
          </cell>
          <cell r="E35" t="str">
            <v>FILIPE COSTA LEANDRO BITU</v>
          </cell>
          <cell r="F35" t="str">
            <v>3 - Administrativo</v>
          </cell>
          <cell r="G35" t="str">
            <v>1210-05</v>
          </cell>
          <cell r="H35">
            <v>44013</v>
          </cell>
          <cell r="I35" t="str">
            <v>2 - Diarista</v>
          </cell>
          <cell r="J35">
            <v>14</v>
          </cell>
          <cell r="K35">
            <v>5276.08</v>
          </cell>
          <cell r="O35">
            <v>0</v>
          </cell>
          <cell r="P35">
            <v>0</v>
          </cell>
          <cell r="Q35">
            <v>0</v>
          </cell>
          <cell r="R35">
            <v>3463.36</v>
          </cell>
          <cell r="V35">
            <v>2403.34</v>
          </cell>
          <cell r="W35">
            <v>6336.1</v>
          </cell>
        </row>
        <row r="36">
          <cell r="C36" t="str">
            <v>UPAE ARRUDA</v>
          </cell>
          <cell r="E36" t="str">
            <v>FILIPE JORGE CAVALCANTI DO REGO</v>
          </cell>
          <cell r="F36" t="str">
            <v>2 - Outros Profissionais da Saúde</v>
          </cell>
          <cell r="G36" t="str">
            <v>3241-15</v>
          </cell>
          <cell r="H36">
            <v>44013</v>
          </cell>
          <cell r="I36" t="str">
            <v>2 - Diarista</v>
          </cell>
          <cell r="J36">
            <v>19</v>
          </cell>
          <cell r="K36">
            <v>2030.47</v>
          </cell>
          <cell r="O36">
            <v>0</v>
          </cell>
          <cell r="P36">
            <v>0</v>
          </cell>
          <cell r="Q36">
            <v>996.67</v>
          </cell>
          <cell r="R36">
            <v>0</v>
          </cell>
          <cell r="V36">
            <v>1064.99</v>
          </cell>
          <cell r="W36">
            <v>1962.1499999999999</v>
          </cell>
        </row>
        <row r="37">
          <cell r="C37" t="str">
            <v>UPAE ARRUDA</v>
          </cell>
          <cell r="E37" t="str">
            <v>FLAVIO BATISTA DA SILVA</v>
          </cell>
          <cell r="F37" t="str">
            <v>3 - Administrativo</v>
          </cell>
          <cell r="G37" t="str">
            <v>4110-10</v>
          </cell>
          <cell r="H37">
            <v>44013</v>
          </cell>
          <cell r="I37" t="str">
            <v>2 - Diarista</v>
          </cell>
          <cell r="J37">
            <v>40</v>
          </cell>
          <cell r="K37">
            <v>1428.94</v>
          </cell>
          <cell r="O37">
            <v>0</v>
          </cell>
          <cell r="P37">
            <v>0</v>
          </cell>
          <cell r="Q37">
            <v>353.81000000000006</v>
          </cell>
          <cell r="R37">
            <v>0</v>
          </cell>
          <cell r="V37">
            <v>644.5</v>
          </cell>
          <cell r="W37">
            <v>1138.25</v>
          </cell>
        </row>
        <row r="38">
          <cell r="C38" t="str">
            <v>UPAE ARRUDA</v>
          </cell>
          <cell r="E38" t="str">
            <v>GENILDO FRANCISCO DA SILVA</v>
          </cell>
          <cell r="F38" t="str">
            <v>3 - Administrativo</v>
          </cell>
          <cell r="G38" t="str">
            <v>4110-05</v>
          </cell>
          <cell r="H38">
            <v>44013</v>
          </cell>
          <cell r="I38" t="str">
            <v>2 - Diarista</v>
          </cell>
          <cell r="J38">
            <v>40</v>
          </cell>
          <cell r="K38">
            <v>1045</v>
          </cell>
          <cell r="O38">
            <v>0</v>
          </cell>
          <cell r="P38">
            <v>0</v>
          </cell>
          <cell r="Q38">
            <v>48.62</v>
          </cell>
          <cell r="R38">
            <v>0</v>
          </cell>
          <cell r="V38">
            <v>156.07</v>
          </cell>
          <cell r="W38">
            <v>937.55</v>
          </cell>
        </row>
        <row r="39">
          <cell r="C39" t="str">
            <v>UPAE ARRUDA</v>
          </cell>
          <cell r="E39" t="str">
            <v>GILKA MARIA DA SILVA PAIVA</v>
          </cell>
          <cell r="F39" t="str">
            <v>2 - Outros Profissionais da Saúde</v>
          </cell>
          <cell r="G39" t="str">
            <v>2234-05</v>
          </cell>
          <cell r="H39">
            <v>44013</v>
          </cell>
          <cell r="I39" t="str">
            <v>2 - Diarista</v>
          </cell>
          <cell r="J39">
            <v>30</v>
          </cell>
          <cell r="K39">
            <v>2632.59</v>
          </cell>
          <cell r="O39">
            <v>0</v>
          </cell>
          <cell r="P39">
            <v>0</v>
          </cell>
          <cell r="Q39">
            <v>1145.5999999999999</v>
          </cell>
          <cell r="R39">
            <v>0</v>
          </cell>
          <cell r="V39">
            <v>1301.49</v>
          </cell>
          <cell r="W39">
            <v>2476.6999999999998</v>
          </cell>
        </row>
        <row r="40">
          <cell r="C40" t="str">
            <v>UPAE ARRUDA</v>
          </cell>
          <cell r="E40" t="str">
            <v>GISELLE DE FRANÇA CARVALHO</v>
          </cell>
          <cell r="F40" t="str">
            <v>2 - Outros Profissionais da Saúde</v>
          </cell>
          <cell r="G40" t="str">
            <v>3222-05</v>
          </cell>
          <cell r="H40">
            <v>44013</v>
          </cell>
          <cell r="I40" t="str">
            <v>2 - Diarista</v>
          </cell>
          <cell r="J40">
            <v>40</v>
          </cell>
          <cell r="K40">
            <v>1099.18</v>
          </cell>
          <cell r="O40">
            <v>0</v>
          </cell>
          <cell r="P40">
            <v>0</v>
          </cell>
          <cell r="Q40">
            <v>209</v>
          </cell>
          <cell r="R40">
            <v>0</v>
          </cell>
          <cell r="V40">
            <v>354.28</v>
          </cell>
          <cell r="W40">
            <v>953.90000000000009</v>
          </cell>
        </row>
        <row r="41">
          <cell r="C41" t="str">
            <v>UPAE ARRUDA</v>
          </cell>
          <cell r="E41" t="str">
            <v>GLEICIANE ANGELO MESSIAS</v>
          </cell>
          <cell r="F41" t="str">
            <v>3 - Administrativo</v>
          </cell>
          <cell r="G41" t="str">
            <v>5143-20</v>
          </cell>
          <cell r="H41">
            <v>44013</v>
          </cell>
          <cell r="I41" t="str">
            <v>2 - Diarista</v>
          </cell>
          <cell r="J41">
            <v>36</v>
          </cell>
          <cell r="K41">
            <v>1045</v>
          </cell>
          <cell r="O41">
            <v>0</v>
          </cell>
          <cell r="P41">
            <v>0</v>
          </cell>
          <cell r="Q41">
            <v>257.62</v>
          </cell>
          <cell r="R41">
            <v>0</v>
          </cell>
          <cell r="V41">
            <v>159.88</v>
          </cell>
          <cell r="W41">
            <v>1142.7399999999998</v>
          </cell>
        </row>
        <row r="42">
          <cell r="C42" t="str">
            <v>UPAE ARRUDA</v>
          </cell>
          <cell r="E42" t="str">
            <v>GRACIELY MARIA DE OLIVEIRA CASTRO</v>
          </cell>
          <cell r="F42" t="str">
            <v>2 - Outros Profissionais da Saúde</v>
          </cell>
          <cell r="G42" t="str">
            <v>2235-05</v>
          </cell>
          <cell r="H42">
            <v>44013</v>
          </cell>
          <cell r="I42" t="str">
            <v>2 - Diarista</v>
          </cell>
          <cell r="J42">
            <v>30</v>
          </cell>
          <cell r="K42">
            <v>2294.4299999999998</v>
          </cell>
          <cell r="O42">
            <v>0</v>
          </cell>
          <cell r="P42">
            <v>0</v>
          </cell>
          <cell r="Q42">
            <v>209</v>
          </cell>
          <cell r="R42">
            <v>126.19</v>
          </cell>
          <cell r="V42">
            <v>273.81</v>
          </cell>
          <cell r="W42">
            <v>2355.81</v>
          </cell>
        </row>
        <row r="43">
          <cell r="C43" t="str">
            <v>UPAE ARRUDA</v>
          </cell>
          <cell r="E43" t="str">
            <v>GRACIETE MARIA FERNANDES LINS DE OLIVEIRA</v>
          </cell>
          <cell r="F43" t="str">
            <v>3 - Administrativo</v>
          </cell>
          <cell r="G43" t="str">
            <v>4110-05</v>
          </cell>
          <cell r="H43">
            <v>44013</v>
          </cell>
          <cell r="I43" t="str">
            <v>2 - Diarista</v>
          </cell>
          <cell r="J43">
            <v>40</v>
          </cell>
          <cell r="K43">
            <v>1045</v>
          </cell>
          <cell r="O43">
            <v>0</v>
          </cell>
          <cell r="P43">
            <v>0</v>
          </cell>
          <cell r="Q43">
            <v>48.62</v>
          </cell>
          <cell r="R43">
            <v>0</v>
          </cell>
          <cell r="V43">
            <v>171.07</v>
          </cell>
          <cell r="W43">
            <v>922.55</v>
          </cell>
        </row>
        <row r="44">
          <cell r="C44" t="str">
            <v>UPAE ARRUDA</v>
          </cell>
          <cell r="E44" t="str">
            <v>HELENITA CRISTIANA MOREIRA COSTA GARCEZ</v>
          </cell>
          <cell r="F44" t="str">
            <v>2 - Outros Profissionais da Saúde</v>
          </cell>
          <cell r="G44" t="str">
            <v>2234-05</v>
          </cell>
          <cell r="H44">
            <v>44013</v>
          </cell>
          <cell r="I44" t="str">
            <v>2 - Diarista</v>
          </cell>
          <cell r="J44">
            <v>30</v>
          </cell>
          <cell r="K44">
            <v>2632.59</v>
          </cell>
          <cell r="O44">
            <v>0</v>
          </cell>
          <cell r="P44">
            <v>0</v>
          </cell>
          <cell r="Q44">
            <v>209</v>
          </cell>
          <cell r="R44">
            <v>0</v>
          </cell>
          <cell r="V44">
            <v>897.1400000000001</v>
          </cell>
          <cell r="W44">
            <v>1944.45</v>
          </cell>
        </row>
        <row r="45">
          <cell r="C45" t="str">
            <v>UPAE ARRUDA</v>
          </cell>
          <cell r="E45" t="str">
            <v>HENRIQUE VICTOR</v>
          </cell>
          <cell r="F45" t="str">
            <v>1 - Médico</v>
          </cell>
          <cell r="G45" t="str">
            <v>2253-20</v>
          </cell>
          <cell r="H45">
            <v>44013</v>
          </cell>
          <cell r="I45" t="str">
            <v>2 - Diarista</v>
          </cell>
          <cell r="J45">
            <v>20</v>
          </cell>
          <cell r="K45">
            <v>5850</v>
          </cell>
          <cell r="O45">
            <v>0</v>
          </cell>
          <cell r="P45">
            <v>0</v>
          </cell>
          <cell r="Q45">
            <v>209</v>
          </cell>
          <cell r="R45">
            <v>3710.8</v>
          </cell>
          <cell r="V45">
            <v>2334.31</v>
          </cell>
          <cell r="W45">
            <v>7435.49</v>
          </cell>
        </row>
        <row r="46">
          <cell r="C46" t="str">
            <v>UPAE ARRUDA</v>
          </cell>
          <cell r="E46" t="str">
            <v>IRLANEIDE BARBOSA DA SILVA</v>
          </cell>
          <cell r="F46" t="str">
            <v>3 - Administrativo</v>
          </cell>
          <cell r="G46" t="str">
            <v>4110-05</v>
          </cell>
          <cell r="H46">
            <v>44013</v>
          </cell>
          <cell r="I46" t="str">
            <v>2 - Diarista</v>
          </cell>
          <cell r="J46">
            <v>40</v>
          </cell>
          <cell r="K46">
            <v>1045</v>
          </cell>
          <cell r="O46">
            <v>0</v>
          </cell>
          <cell r="P46">
            <v>0</v>
          </cell>
          <cell r="Q46">
            <v>62.2</v>
          </cell>
          <cell r="R46">
            <v>0</v>
          </cell>
          <cell r="V46">
            <v>146.66</v>
          </cell>
          <cell r="W46">
            <v>960.54000000000008</v>
          </cell>
        </row>
        <row r="47">
          <cell r="C47" t="str">
            <v>UPAE ARRUDA</v>
          </cell>
          <cell r="E47" t="str">
            <v xml:space="preserve">JACQUELINE DE LEMOS VASCONCELOS </v>
          </cell>
          <cell r="F47" t="str">
            <v>2 - Outros Profissionais da Saúde</v>
          </cell>
          <cell r="G47" t="str">
            <v>4101-05</v>
          </cell>
          <cell r="H47">
            <v>44013</v>
          </cell>
          <cell r="I47" t="str">
            <v>2 - Diarista</v>
          </cell>
          <cell r="J47">
            <v>40</v>
          </cell>
          <cell r="K47">
            <v>0</v>
          </cell>
          <cell r="O47">
            <v>0</v>
          </cell>
          <cell r="P47">
            <v>0</v>
          </cell>
          <cell r="Q47">
            <v>621.16999999999996</v>
          </cell>
          <cell r="R47">
            <v>0</v>
          </cell>
          <cell r="V47">
            <v>621.16999999999996</v>
          </cell>
          <cell r="W47">
            <v>0</v>
          </cell>
        </row>
        <row r="48">
          <cell r="C48" t="str">
            <v>UPAE ARRUDA</v>
          </cell>
          <cell r="E48" t="str">
            <v>JESSICA ASMIM DOS SANTOS FERREIRA</v>
          </cell>
          <cell r="F48" t="str">
            <v>3 - Administrativo</v>
          </cell>
          <cell r="G48" t="str">
            <v>4110-05</v>
          </cell>
          <cell r="H48">
            <v>44013</v>
          </cell>
          <cell r="I48" t="str">
            <v>2 - Diarista</v>
          </cell>
          <cell r="J48">
            <v>40</v>
          </cell>
          <cell r="K48">
            <v>1045</v>
          </cell>
          <cell r="O48">
            <v>0</v>
          </cell>
          <cell r="P48">
            <v>0</v>
          </cell>
          <cell r="Q48">
            <v>211.72999999999996</v>
          </cell>
          <cell r="R48">
            <v>0</v>
          </cell>
          <cell r="V48">
            <v>327.33</v>
          </cell>
          <cell r="W48">
            <v>929.40000000000009</v>
          </cell>
        </row>
        <row r="49">
          <cell r="C49" t="str">
            <v>UPAE ARRUDA</v>
          </cell>
          <cell r="E49" t="str">
            <v>JOANNA PAULA CAMARA LIMA DA COSTA</v>
          </cell>
          <cell r="F49" t="str">
            <v>1 - Médico</v>
          </cell>
          <cell r="G49" t="str">
            <v>2253-20</v>
          </cell>
          <cell r="H49">
            <v>44013</v>
          </cell>
          <cell r="I49" t="str">
            <v>2 - Diarista</v>
          </cell>
          <cell r="J49">
            <v>20</v>
          </cell>
          <cell r="K49">
            <v>5850</v>
          </cell>
          <cell r="O49">
            <v>0</v>
          </cell>
          <cell r="P49">
            <v>0</v>
          </cell>
          <cell r="Q49">
            <v>209</v>
          </cell>
          <cell r="R49">
            <v>0</v>
          </cell>
          <cell r="V49">
            <v>1309.5700000000002</v>
          </cell>
          <cell r="W49">
            <v>4749.43</v>
          </cell>
        </row>
        <row r="50">
          <cell r="C50" t="str">
            <v>UPAE ARRUDA</v>
          </cell>
          <cell r="E50" t="str">
            <v>JOAS OLIVEIRA DO CARMO</v>
          </cell>
          <cell r="F50" t="str">
            <v>3 - Administrativo</v>
          </cell>
          <cell r="G50" t="str">
            <v>5174-10</v>
          </cell>
          <cell r="H50">
            <v>44013</v>
          </cell>
          <cell r="I50" t="str">
            <v>2 - Diarista</v>
          </cell>
          <cell r="J50">
            <v>40</v>
          </cell>
          <cell r="K50">
            <v>1045</v>
          </cell>
          <cell r="O50">
            <v>0</v>
          </cell>
          <cell r="P50">
            <v>0</v>
          </cell>
          <cell r="Q50">
            <v>209</v>
          </cell>
          <cell r="R50">
            <v>0</v>
          </cell>
          <cell r="V50">
            <v>159.88</v>
          </cell>
          <cell r="W50">
            <v>1094.1199999999999</v>
          </cell>
        </row>
        <row r="51">
          <cell r="C51" t="str">
            <v>UPAE ARRUDA</v>
          </cell>
          <cell r="E51" t="str">
            <v>JORGE ALVES DE SOUZA</v>
          </cell>
          <cell r="F51" t="str">
            <v>2 - Outros Profissionais da Saúde</v>
          </cell>
          <cell r="G51" t="str">
            <v>3241-15</v>
          </cell>
          <cell r="H51">
            <v>44013</v>
          </cell>
          <cell r="I51" t="str">
            <v>2 - Diarista</v>
          </cell>
          <cell r="J51">
            <v>19</v>
          </cell>
          <cell r="K51">
            <v>2030.47</v>
          </cell>
          <cell r="O51">
            <v>0</v>
          </cell>
          <cell r="P51">
            <v>1015.23</v>
          </cell>
          <cell r="Q51">
            <v>894.18</v>
          </cell>
          <cell r="R51">
            <v>0</v>
          </cell>
          <cell r="V51">
            <v>450.51</v>
          </cell>
          <cell r="W51">
            <v>3489.37</v>
          </cell>
        </row>
        <row r="52">
          <cell r="C52" t="str">
            <v>UPAE ARRUDA</v>
          </cell>
          <cell r="E52" t="str">
            <v>JOSE CICERO COSTA MENEZES</v>
          </cell>
          <cell r="F52" t="str">
            <v>3 - Administrativo</v>
          </cell>
          <cell r="G52" t="str">
            <v>5174-10</v>
          </cell>
          <cell r="H52">
            <v>44013</v>
          </cell>
          <cell r="I52" t="str">
            <v>2 - Diarista</v>
          </cell>
          <cell r="J52">
            <v>40</v>
          </cell>
          <cell r="K52">
            <v>557.33000000000004</v>
          </cell>
          <cell r="O52">
            <v>0</v>
          </cell>
          <cell r="P52">
            <v>0</v>
          </cell>
          <cell r="Q52">
            <v>111.47</v>
          </cell>
          <cell r="R52">
            <v>0</v>
          </cell>
          <cell r="V52">
            <v>83.6</v>
          </cell>
          <cell r="W52">
            <v>585.20000000000005</v>
          </cell>
        </row>
        <row r="53">
          <cell r="C53" t="str">
            <v>UPAE ARRUDA</v>
          </cell>
          <cell r="E53" t="str">
            <v xml:space="preserve">KATARINE PEREIRA DA SILVA </v>
          </cell>
          <cell r="F53" t="str">
            <v>3 - Administrativo</v>
          </cell>
          <cell r="G53" t="str">
            <v>4110-10</v>
          </cell>
          <cell r="H53">
            <v>44013</v>
          </cell>
          <cell r="I53" t="str">
            <v>2 - Diarista</v>
          </cell>
          <cell r="J53">
            <v>40</v>
          </cell>
          <cell r="K53">
            <v>1428.94</v>
          </cell>
          <cell r="O53">
            <v>0</v>
          </cell>
          <cell r="P53">
            <v>0</v>
          </cell>
          <cell r="Q53">
            <v>110.72999999999999</v>
          </cell>
          <cell r="R53">
            <v>0</v>
          </cell>
          <cell r="V53">
            <v>536.44000000000005</v>
          </cell>
          <cell r="W53">
            <v>1003.23</v>
          </cell>
        </row>
        <row r="54">
          <cell r="C54" t="str">
            <v>UPAE ARRUDA</v>
          </cell>
          <cell r="E54" t="str">
            <v>LILIAN LOPES SOBRAL</v>
          </cell>
          <cell r="F54" t="str">
            <v>3 - Administrativo</v>
          </cell>
          <cell r="G54" t="str">
            <v>4110-05</v>
          </cell>
          <cell r="H54">
            <v>44013</v>
          </cell>
          <cell r="I54" t="str">
            <v>2 - Diarista</v>
          </cell>
          <cell r="J54">
            <v>40</v>
          </cell>
          <cell r="K54">
            <v>1045</v>
          </cell>
          <cell r="O54">
            <v>0</v>
          </cell>
          <cell r="P54">
            <v>0</v>
          </cell>
          <cell r="Q54">
            <v>209</v>
          </cell>
          <cell r="R54">
            <v>0</v>
          </cell>
          <cell r="V54">
            <v>346.15999999999997</v>
          </cell>
          <cell r="W54">
            <v>907.84</v>
          </cell>
        </row>
        <row r="55">
          <cell r="C55" t="str">
            <v>UPAE ARRUDA</v>
          </cell>
          <cell r="E55" t="str">
            <v>LINDACI MOURA DE LUNA MATOS</v>
          </cell>
          <cell r="F55" t="str">
            <v>2 - Outros Profissionais da Saúde</v>
          </cell>
          <cell r="G55" t="str">
            <v>2516-05</v>
          </cell>
          <cell r="H55">
            <v>44013</v>
          </cell>
          <cell r="I55" t="str">
            <v>2 - Diarista</v>
          </cell>
          <cell r="J55">
            <v>40</v>
          </cell>
          <cell r="K55">
            <v>2525.9299999999998</v>
          </cell>
          <cell r="O55">
            <v>0</v>
          </cell>
          <cell r="P55">
            <v>0</v>
          </cell>
          <cell r="Q55">
            <v>209</v>
          </cell>
          <cell r="R55">
            <v>0</v>
          </cell>
          <cell r="V55">
            <v>634.54</v>
          </cell>
          <cell r="W55">
            <v>2100.39</v>
          </cell>
        </row>
        <row r="56">
          <cell r="C56" t="str">
            <v>UPAE ARRUDA</v>
          </cell>
          <cell r="E56" t="str">
            <v>LINDINEIDE CONCEICAO DE OLIVEIRA</v>
          </cell>
          <cell r="F56" t="str">
            <v>3 - Administrativo</v>
          </cell>
          <cell r="G56" t="str">
            <v>5134-30</v>
          </cell>
          <cell r="H56">
            <v>44013</v>
          </cell>
          <cell r="I56" t="str">
            <v>2 - Diarista</v>
          </cell>
          <cell r="J56">
            <v>40</v>
          </cell>
          <cell r="K56">
            <v>1045</v>
          </cell>
          <cell r="O56">
            <v>0</v>
          </cell>
          <cell r="P56">
            <v>0</v>
          </cell>
          <cell r="Q56">
            <v>209</v>
          </cell>
          <cell r="R56">
            <v>0</v>
          </cell>
          <cell r="V56">
            <v>174.88</v>
          </cell>
          <cell r="W56">
            <v>1079.1199999999999</v>
          </cell>
        </row>
        <row r="57">
          <cell r="C57" t="str">
            <v>UPAE ARRUDA</v>
          </cell>
          <cell r="E57" t="str">
            <v>LUCIANA MARIA MERGULHAO COELHO</v>
          </cell>
          <cell r="F57" t="str">
            <v>2 - Outros Profissionais da Saúde</v>
          </cell>
          <cell r="G57" t="str">
            <v>2236-05</v>
          </cell>
          <cell r="H57">
            <v>44013</v>
          </cell>
          <cell r="I57" t="str">
            <v>2 - Diarista</v>
          </cell>
          <cell r="J57">
            <v>30</v>
          </cell>
          <cell r="K57">
            <v>2005.76</v>
          </cell>
          <cell r="O57">
            <v>0</v>
          </cell>
          <cell r="P57">
            <v>0</v>
          </cell>
          <cell r="Q57">
            <v>1180.51</v>
          </cell>
          <cell r="R57">
            <v>100.29</v>
          </cell>
          <cell r="V57">
            <v>384.59000000000003</v>
          </cell>
          <cell r="W57">
            <v>2901.97</v>
          </cell>
        </row>
        <row r="58">
          <cell r="C58" t="str">
            <v>UPAE ARRUDA</v>
          </cell>
          <cell r="E58" t="str">
            <v>LUCIANO SANTOS PINHEIRO DA SILVA</v>
          </cell>
          <cell r="F58" t="str">
            <v>3 - Administrativo</v>
          </cell>
          <cell r="G58" t="str">
            <v>5143-10</v>
          </cell>
          <cell r="H58">
            <v>44013</v>
          </cell>
          <cell r="I58" t="str">
            <v>2 - Diarista</v>
          </cell>
          <cell r="J58">
            <v>40</v>
          </cell>
          <cell r="K58">
            <v>1045</v>
          </cell>
          <cell r="O58">
            <v>0</v>
          </cell>
          <cell r="P58">
            <v>0</v>
          </cell>
          <cell r="Q58">
            <v>357.59</v>
          </cell>
          <cell r="R58">
            <v>0</v>
          </cell>
          <cell r="V58">
            <v>110.55</v>
          </cell>
          <cell r="W58">
            <v>1292.04</v>
          </cell>
        </row>
        <row r="59">
          <cell r="C59" t="str">
            <v>UPAE ARRUDA</v>
          </cell>
          <cell r="E59" t="str">
            <v>LUCIANO SOUZA DA SILVA</v>
          </cell>
          <cell r="F59" t="str">
            <v>3 - Administrativo</v>
          </cell>
          <cell r="G59" t="str">
            <v>2124-05</v>
          </cell>
          <cell r="H59">
            <v>44013</v>
          </cell>
          <cell r="I59" t="str">
            <v>2 - Diarista</v>
          </cell>
          <cell r="J59">
            <v>40</v>
          </cell>
          <cell r="K59">
            <v>2943.21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V59">
            <v>540.29</v>
          </cell>
          <cell r="W59">
            <v>2402.92</v>
          </cell>
        </row>
        <row r="60">
          <cell r="C60" t="str">
            <v>UPAE ARRUDA</v>
          </cell>
          <cell r="E60" t="str">
            <v>MARCELL LINS MELO</v>
          </cell>
          <cell r="F60" t="str">
            <v>1 - Médico</v>
          </cell>
          <cell r="G60" t="str">
            <v>2251-25</v>
          </cell>
          <cell r="H60">
            <v>44013</v>
          </cell>
          <cell r="I60" t="str">
            <v>2 - Diarista</v>
          </cell>
          <cell r="J60">
            <v>20</v>
          </cell>
          <cell r="K60">
            <v>5850</v>
          </cell>
          <cell r="O60">
            <v>0</v>
          </cell>
          <cell r="P60">
            <v>0</v>
          </cell>
          <cell r="Q60">
            <v>209</v>
          </cell>
          <cell r="R60">
            <v>0</v>
          </cell>
          <cell r="V60">
            <v>1257.44</v>
          </cell>
          <cell r="W60">
            <v>4801.5599999999995</v>
          </cell>
        </row>
        <row r="61">
          <cell r="C61" t="str">
            <v>UPAE ARRUDA</v>
          </cell>
          <cell r="E61" t="str">
            <v>MARIA EDUARDA OLIVEIRA LINS</v>
          </cell>
          <cell r="F61" t="str">
            <v>2 - Outros Profissionais da Saúde</v>
          </cell>
          <cell r="G61" t="str">
            <v>2235-05</v>
          </cell>
          <cell r="H61">
            <v>44013</v>
          </cell>
          <cell r="I61" t="str">
            <v>2 - Diarista</v>
          </cell>
          <cell r="J61">
            <v>40</v>
          </cell>
          <cell r="K61">
            <v>3059.26</v>
          </cell>
          <cell r="O61">
            <v>0</v>
          </cell>
          <cell r="P61">
            <v>0</v>
          </cell>
          <cell r="Q61">
            <v>309</v>
          </cell>
          <cell r="R61">
            <v>731.99</v>
          </cell>
          <cell r="V61">
            <v>572.91</v>
          </cell>
          <cell r="W61">
            <v>3527.34</v>
          </cell>
        </row>
        <row r="62">
          <cell r="C62" t="str">
            <v>UPAE ARRUDA</v>
          </cell>
          <cell r="E62" t="str">
            <v>MARIA IRANEIDE DUARTE LIMA DE OLIVEIRA</v>
          </cell>
          <cell r="F62" t="str">
            <v>3 - Administrativo</v>
          </cell>
          <cell r="G62" t="str">
            <v>4110-05</v>
          </cell>
          <cell r="H62">
            <v>44013</v>
          </cell>
          <cell r="I62" t="str">
            <v>2 - Diarista</v>
          </cell>
          <cell r="J62">
            <v>40</v>
          </cell>
          <cell r="K62">
            <v>1045</v>
          </cell>
          <cell r="O62">
            <v>0</v>
          </cell>
          <cell r="P62">
            <v>0</v>
          </cell>
          <cell r="Q62">
            <v>209</v>
          </cell>
          <cell r="R62">
            <v>0</v>
          </cell>
          <cell r="V62">
            <v>416.39</v>
          </cell>
          <cell r="W62">
            <v>837.61</v>
          </cell>
        </row>
        <row r="63">
          <cell r="C63" t="str">
            <v>UPAE ARRUDA</v>
          </cell>
          <cell r="E63" t="str">
            <v>MARLISE LUCIA NADLER DA SILVA</v>
          </cell>
          <cell r="F63" t="str">
            <v>3 - Administrativo</v>
          </cell>
          <cell r="G63" t="str">
            <v>2611-10</v>
          </cell>
          <cell r="H63">
            <v>44013</v>
          </cell>
          <cell r="I63" t="str">
            <v>2 - Diarista</v>
          </cell>
          <cell r="J63">
            <v>20</v>
          </cell>
          <cell r="K63">
            <v>2198.37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V63">
            <v>610.18999999999994</v>
          </cell>
          <cell r="W63">
            <v>1588.1799999999998</v>
          </cell>
        </row>
        <row r="64">
          <cell r="C64" t="str">
            <v>UPAE ARRUDA</v>
          </cell>
          <cell r="E64" t="str">
            <v>MERCIA SANTOS DE MELO SANTANA</v>
          </cell>
          <cell r="F64" t="str">
            <v>1 - Médico</v>
          </cell>
          <cell r="G64" t="str">
            <v>2251-20</v>
          </cell>
          <cell r="H64">
            <v>44013</v>
          </cell>
          <cell r="I64" t="str">
            <v>2 - Diarista</v>
          </cell>
          <cell r="J64">
            <v>20</v>
          </cell>
          <cell r="K64">
            <v>5850</v>
          </cell>
          <cell r="O64">
            <v>0</v>
          </cell>
          <cell r="P64">
            <v>0</v>
          </cell>
          <cell r="Q64">
            <v>209</v>
          </cell>
          <cell r="R64">
            <v>0</v>
          </cell>
          <cell r="V64">
            <v>1309.5700000000002</v>
          </cell>
          <cell r="W64">
            <v>4749.43</v>
          </cell>
        </row>
        <row r="65">
          <cell r="C65" t="str">
            <v>UPAE ARRUDA</v>
          </cell>
          <cell r="E65" t="str">
            <v>MICHELI LUANA BARBOSA DA SILVA CARVALHO</v>
          </cell>
          <cell r="F65" t="str">
            <v>3 - Administrativo</v>
          </cell>
          <cell r="G65" t="str">
            <v>4101-05</v>
          </cell>
          <cell r="H65">
            <v>44013</v>
          </cell>
          <cell r="I65" t="str">
            <v>2 - Diarista</v>
          </cell>
          <cell r="J65">
            <v>40</v>
          </cell>
          <cell r="K65">
            <v>3574.87</v>
          </cell>
          <cell r="O65">
            <v>0</v>
          </cell>
          <cell r="P65">
            <v>0</v>
          </cell>
          <cell r="Q65">
            <v>547.79</v>
          </cell>
          <cell r="R65">
            <v>0</v>
          </cell>
          <cell r="V65">
            <v>634.28</v>
          </cell>
          <cell r="W65">
            <v>3488.38</v>
          </cell>
        </row>
        <row r="66">
          <cell r="C66" t="str">
            <v>UPAE ARRUDA</v>
          </cell>
          <cell r="E66" t="str">
            <v>PAULO BATISTA DA SILVA</v>
          </cell>
          <cell r="F66" t="str">
            <v>3 - Administrativo</v>
          </cell>
          <cell r="G66" t="str">
            <v>5143-20</v>
          </cell>
          <cell r="H66">
            <v>44013</v>
          </cell>
          <cell r="I66" t="str">
            <v>2 - Diarista</v>
          </cell>
          <cell r="J66">
            <v>36</v>
          </cell>
          <cell r="K66">
            <v>1045</v>
          </cell>
          <cell r="O66">
            <v>0</v>
          </cell>
          <cell r="P66">
            <v>0</v>
          </cell>
          <cell r="Q66">
            <v>354.37</v>
          </cell>
          <cell r="R66">
            <v>0</v>
          </cell>
          <cell r="V66">
            <v>110.26</v>
          </cell>
          <cell r="W66">
            <v>1289.1099999999999</v>
          </cell>
        </row>
        <row r="67">
          <cell r="C67" t="str">
            <v>UPAE ARRUDA</v>
          </cell>
          <cell r="E67" t="str">
            <v>RALPH ANDRADE GONCALVES</v>
          </cell>
          <cell r="F67" t="str">
            <v>3 - Administrativo</v>
          </cell>
          <cell r="G67" t="str">
            <v>4101-05</v>
          </cell>
          <cell r="H67">
            <v>44013</v>
          </cell>
          <cell r="I67" t="str">
            <v>2 - Diarista</v>
          </cell>
          <cell r="J67">
            <v>36</v>
          </cell>
          <cell r="K67">
            <v>1648.78</v>
          </cell>
          <cell r="O67">
            <v>0</v>
          </cell>
          <cell r="P67">
            <v>0</v>
          </cell>
          <cell r="Q67">
            <v>454.84</v>
          </cell>
          <cell r="R67">
            <v>0</v>
          </cell>
          <cell r="V67">
            <v>287.99</v>
          </cell>
          <cell r="W67">
            <v>1815.6299999999999</v>
          </cell>
        </row>
        <row r="68">
          <cell r="C68" t="str">
            <v>UPAE ARRUDA</v>
          </cell>
          <cell r="E68" t="str">
            <v>ROSANGELA DO CARMO MEDEIROS</v>
          </cell>
          <cell r="F68" t="str">
            <v>3 - Administrativo</v>
          </cell>
          <cell r="G68" t="str">
            <v>4110-05</v>
          </cell>
          <cell r="H68">
            <v>44013</v>
          </cell>
          <cell r="I68" t="str">
            <v>2 - Diarista</v>
          </cell>
          <cell r="J68">
            <v>40</v>
          </cell>
          <cell r="K68">
            <v>1045</v>
          </cell>
          <cell r="O68">
            <v>0</v>
          </cell>
          <cell r="P68">
            <v>0</v>
          </cell>
          <cell r="Q68">
            <v>293.40000000000003</v>
          </cell>
          <cell r="R68">
            <v>0</v>
          </cell>
          <cell r="V68">
            <v>104.77</v>
          </cell>
          <cell r="W68">
            <v>1233.6300000000001</v>
          </cell>
        </row>
        <row r="69">
          <cell r="C69" t="str">
            <v>UPAE ARRUDA</v>
          </cell>
          <cell r="E69" t="str">
            <v>SANDRO ALVES DA HORA</v>
          </cell>
          <cell r="F69" t="str">
            <v>3 - Administrativo</v>
          </cell>
          <cell r="G69" t="str">
            <v>4110-10</v>
          </cell>
          <cell r="H69">
            <v>44013</v>
          </cell>
          <cell r="I69" t="str">
            <v>2 - Diarista</v>
          </cell>
          <cell r="J69">
            <v>40</v>
          </cell>
          <cell r="K69">
            <v>1428.94</v>
          </cell>
          <cell r="O69">
            <v>0</v>
          </cell>
          <cell r="P69">
            <v>0</v>
          </cell>
          <cell r="Q69">
            <v>418</v>
          </cell>
          <cell r="R69">
            <v>0</v>
          </cell>
          <cell r="V69">
            <v>436.0499999999999</v>
          </cell>
          <cell r="W69">
            <v>1410.89</v>
          </cell>
        </row>
        <row r="70">
          <cell r="C70" t="str">
            <v>UPAE ARRUDA</v>
          </cell>
          <cell r="E70" t="str">
            <v>SILVIA ISABEL PEREIRA MARQUES</v>
          </cell>
          <cell r="F70" t="str">
            <v>3 - Administrativo</v>
          </cell>
          <cell r="G70" t="str">
            <v>4110-10</v>
          </cell>
          <cell r="H70">
            <v>44013</v>
          </cell>
          <cell r="I70" t="str">
            <v>2 - Diarista</v>
          </cell>
          <cell r="J70">
            <v>40</v>
          </cell>
          <cell r="K70">
            <v>1428.94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V70">
            <v>142.92000000000002</v>
          </cell>
          <cell r="W70">
            <v>1286.02</v>
          </cell>
        </row>
        <row r="71">
          <cell r="C71" t="str">
            <v>UPAE ARRUDA</v>
          </cell>
          <cell r="E71" t="str">
            <v>TACIANA BORGES CAVALCANTI</v>
          </cell>
          <cell r="F71" t="str">
            <v>1 - Médico</v>
          </cell>
          <cell r="G71" t="str">
            <v>2252-65</v>
          </cell>
          <cell r="H71">
            <v>44013</v>
          </cell>
          <cell r="I71" t="str">
            <v>2 - Diarista</v>
          </cell>
          <cell r="J71">
            <v>20</v>
          </cell>
          <cell r="K71">
            <v>5850</v>
          </cell>
          <cell r="O71">
            <v>0</v>
          </cell>
          <cell r="P71">
            <v>0</v>
          </cell>
          <cell r="Q71">
            <v>209</v>
          </cell>
          <cell r="R71">
            <v>0</v>
          </cell>
          <cell r="V71">
            <v>1309.5700000000002</v>
          </cell>
          <cell r="W71">
            <v>4749.43</v>
          </cell>
        </row>
        <row r="72">
          <cell r="C72" t="str">
            <v>UPAE ARRUDA</v>
          </cell>
          <cell r="E72" t="str">
            <v>THIAGO DE PAULA BARBOSA COUTINHO</v>
          </cell>
          <cell r="F72" t="str">
            <v>1 - Médico</v>
          </cell>
          <cell r="G72" t="str">
            <v>2252-70</v>
          </cell>
          <cell r="H72">
            <v>44013</v>
          </cell>
          <cell r="I72" t="str">
            <v>2 - Diarista</v>
          </cell>
          <cell r="J72">
            <v>20</v>
          </cell>
          <cell r="K72">
            <v>5850</v>
          </cell>
          <cell r="O72">
            <v>0</v>
          </cell>
          <cell r="P72">
            <v>0</v>
          </cell>
          <cell r="Q72">
            <v>209</v>
          </cell>
          <cell r="R72">
            <v>0</v>
          </cell>
          <cell r="V72">
            <v>1257.44</v>
          </cell>
          <cell r="W72">
            <v>4801.5599999999995</v>
          </cell>
        </row>
        <row r="73">
          <cell r="C73" t="str">
            <v>UPAE ARRUDA</v>
          </cell>
          <cell r="E73" t="str">
            <v>TONNY PAIVA DA SILVA</v>
          </cell>
          <cell r="F73" t="str">
            <v>3 - Administrativo</v>
          </cell>
          <cell r="G73" t="str">
            <v>1424-10</v>
          </cell>
          <cell r="H73">
            <v>44013</v>
          </cell>
          <cell r="I73" t="str">
            <v>2 - Diarista</v>
          </cell>
          <cell r="J73">
            <v>14</v>
          </cell>
          <cell r="K73">
            <v>2506.59</v>
          </cell>
          <cell r="O73">
            <v>0</v>
          </cell>
          <cell r="P73">
            <v>0</v>
          </cell>
          <cell r="Q73">
            <v>0</v>
          </cell>
          <cell r="R73">
            <v>1002.63</v>
          </cell>
          <cell r="V73">
            <v>469.27000000000004</v>
          </cell>
          <cell r="W73">
            <v>3039.9500000000003</v>
          </cell>
        </row>
        <row r="74">
          <cell r="C74" t="str">
            <v>UPAE ARRUDA</v>
          </cell>
          <cell r="E74" t="str">
            <v>VANESSA DE LIRA FIALHO</v>
          </cell>
          <cell r="F74" t="str">
            <v>2 - Outros Profissionais da Saúde</v>
          </cell>
          <cell r="G74" t="str">
            <v>3222-05</v>
          </cell>
          <cell r="H74">
            <v>44013</v>
          </cell>
          <cell r="I74" t="str">
            <v>2 - Diarista</v>
          </cell>
          <cell r="J74">
            <v>40</v>
          </cell>
          <cell r="K74">
            <v>1099.18</v>
          </cell>
          <cell r="O74">
            <v>0</v>
          </cell>
          <cell r="P74">
            <v>0</v>
          </cell>
          <cell r="Q74">
            <v>647.74</v>
          </cell>
          <cell r="R74">
            <v>0</v>
          </cell>
          <cell r="V74">
            <v>192.98000000000002</v>
          </cell>
          <cell r="W74">
            <v>1553.94</v>
          </cell>
        </row>
        <row r="75">
          <cell r="C75" t="str">
            <v>UPAE ARRUDA</v>
          </cell>
          <cell r="E75" t="str">
            <v>VERIDIANA FERREIRA MAIA</v>
          </cell>
          <cell r="F75" t="str">
            <v>2 - Outros Profissionais da Saúde</v>
          </cell>
          <cell r="G75" t="str">
            <v>2235-05</v>
          </cell>
          <cell r="H75">
            <v>44013</v>
          </cell>
          <cell r="I75" t="str">
            <v>2 - Diarista</v>
          </cell>
          <cell r="J75">
            <v>40</v>
          </cell>
          <cell r="K75">
            <v>3059.26</v>
          </cell>
          <cell r="O75">
            <v>0</v>
          </cell>
          <cell r="P75">
            <v>0</v>
          </cell>
          <cell r="Q75">
            <v>209</v>
          </cell>
          <cell r="R75">
            <v>100</v>
          </cell>
          <cell r="V75">
            <v>387.08000000000004</v>
          </cell>
          <cell r="W75">
            <v>2981.1800000000003</v>
          </cell>
        </row>
        <row r="76">
          <cell r="C76" t="str">
            <v>UPAE ARRUDA</v>
          </cell>
          <cell r="E76" t="str">
            <v>WAGNER DA SILVA NUNES</v>
          </cell>
          <cell r="F76" t="str">
            <v>1 - Médico</v>
          </cell>
          <cell r="G76" t="str">
            <v>7311-05</v>
          </cell>
          <cell r="H76">
            <v>44013</v>
          </cell>
          <cell r="I76" t="str">
            <v>2 - Diarista</v>
          </cell>
          <cell r="J76">
            <v>40</v>
          </cell>
          <cell r="K76">
            <v>2070</v>
          </cell>
          <cell r="O76">
            <v>0</v>
          </cell>
          <cell r="P76">
            <v>0</v>
          </cell>
          <cell r="Q76">
            <v>1160.97</v>
          </cell>
          <cell r="R76">
            <v>0</v>
          </cell>
          <cell r="V76">
            <v>957.45</v>
          </cell>
          <cell r="W76">
            <v>2273.5200000000004</v>
          </cell>
        </row>
        <row r="77">
          <cell r="C77" t="str">
            <v>UPAE ARRUDA</v>
          </cell>
          <cell r="E77" t="str">
            <v>ALDENICE RIBEIRO DA COSTA</v>
          </cell>
          <cell r="F77" t="str">
            <v>2 - Outros Profissionais da Saúde</v>
          </cell>
          <cell r="G77" t="str">
            <v>2236-05</v>
          </cell>
          <cell r="H77">
            <v>44013</v>
          </cell>
          <cell r="I77" t="str">
            <v>2 - Diarista</v>
          </cell>
          <cell r="J77">
            <v>30</v>
          </cell>
          <cell r="K77">
            <v>1203.46</v>
          </cell>
          <cell r="O77">
            <v>1556.23</v>
          </cell>
          <cell r="P77">
            <v>0</v>
          </cell>
          <cell r="Q77">
            <v>1096.9100000000001</v>
          </cell>
          <cell r="R77">
            <v>60.17</v>
          </cell>
          <cell r="V77">
            <v>1732.54</v>
          </cell>
          <cell r="W77">
            <v>2184.2300000000005</v>
          </cell>
        </row>
        <row r="78">
          <cell r="C78" t="str">
            <v>UPAE ARRUDA</v>
          </cell>
          <cell r="E78" t="str">
            <v xml:space="preserve">MARCOS JOSE DE BARROS </v>
          </cell>
          <cell r="F78" t="str">
            <v>3 - Administrativo</v>
          </cell>
          <cell r="G78" t="str">
            <v>4110-10</v>
          </cell>
          <cell r="H78">
            <v>44013</v>
          </cell>
          <cell r="I78" t="str">
            <v>2 - Diarista</v>
          </cell>
          <cell r="J78">
            <v>40</v>
          </cell>
          <cell r="K78">
            <v>1190.78</v>
          </cell>
          <cell r="O78">
            <v>1524.73</v>
          </cell>
          <cell r="P78">
            <v>0</v>
          </cell>
          <cell r="Q78">
            <v>956.71</v>
          </cell>
          <cell r="R78">
            <v>0</v>
          </cell>
          <cell r="V78">
            <v>2537.8100000000004</v>
          </cell>
          <cell r="W78">
            <v>1134.4099999999999</v>
          </cell>
        </row>
        <row r="79">
          <cell r="C79" t="str">
            <v>UPAE ARRUDA</v>
          </cell>
          <cell r="E79" t="str">
            <v>MICHELLE FERREIRA NEVES DA LUZ CORDEIRO</v>
          </cell>
          <cell r="F79" t="str">
            <v>1 - Médico</v>
          </cell>
          <cell r="G79" t="str">
            <v>2251-20</v>
          </cell>
          <cell r="H79">
            <v>44013</v>
          </cell>
          <cell r="I79" t="str">
            <v>2 - Diarista</v>
          </cell>
          <cell r="J79">
            <v>20</v>
          </cell>
          <cell r="K79">
            <v>390</v>
          </cell>
          <cell r="O79">
            <v>8078.67</v>
          </cell>
          <cell r="P79">
            <v>0</v>
          </cell>
          <cell r="Q79">
            <v>1831.63</v>
          </cell>
          <cell r="R79">
            <v>0</v>
          </cell>
          <cell r="V79">
            <v>8102.49</v>
          </cell>
          <cell r="W79">
            <v>2197.8099999999995</v>
          </cell>
        </row>
        <row r="80">
          <cell r="C80" t="str">
            <v>UPAE ARRUDA</v>
          </cell>
          <cell r="E80" t="str">
            <v>PRISCILLA BARRETO DE SOUZA LEÃO</v>
          </cell>
          <cell r="F80" t="str">
            <v>2 - Outros Profissionais da Saúde</v>
          </cell>
          <cell r="G80" t="str">
            <v>2235-05</v>
          </cell>
          <cell r="H80">
            <v>44013</v>
          </cell>
          <cell r="I80" t="str">
            <v>2 - Diarista</v>
          </cell>
          <cell r="J80">
            <v>40</v>
          </cell>
          <cell r="K80">
            <v>0</v>
          </cell>
          <cell r="O80">
            <v>4544.6400000000003</v>
          </cell>
          <cell r="P80">
            <v>0</v>
          </cell>
          <cell r="Q80">
            <v>566.51</v>
          </cell>
          <cell r="R80">
            <v>0</v>
          </cell>
          <cell r="V80">
            <v>4623.95</v>
          </cell>
          <cell r="W80">
            <v>487.20000000000073</v>
          </cell>
        </row>
        <row r="81">
          <cell r="C81" t="str">
            <v>UPAE ARRUDA</v>
          </cell>
          <cell r="E81" t="str">
            <v>SILENE FERREIRA BARBOSA VERAS</v>
          </cell>
          <cell r="F81" t="str">
            <v>2 - Outros Profissionais da Saúde</v>
          </cell>
          <cell r="G81" t="str">
            <v>2237-10</v>
          </cell>
          <cell r="H81">
            <v>44013</v>
          </cell>
          <cell r="I81" t="str">
            <v>2 - Diarista</v>
          </cell>
          <cell r="J81">
            <v>36</v>
          </cell>
          <cell r="K81">
            <v>1487.16</v>
          </cell>
          <cell r="O81">
            <v>1791.73</v>
          </cell>
          <cell r="P81">
            <v>0</v>
          </cell>
          <cell r="Q81">
            <v>125.4</v>
          </cell>
          <cell r="R81">
            <v>0</v>
          </cell>
          <cell r="V81">
            <v>1981.69</v>
          </cell>
          <cell r="W81">
            <v>1422.6000000000004</v>
          </cell>
        </row>
        <row r="82">
          <cell r="C82" t="str">
            <v>UPAE ARRUDA</v>
          </cell>
          <cell r="E82" t="str">
            <v>LUCIANA VENANCIO SANTOS SOUZA</v>
          </cell>
          <cell r="F82" t="str">
            <v>3 - Administrativo</v>
          </cell>
          <cell r="G82" t="str">
            <v>3912-05</v>
          </cell>
          <cell r="H82">
            <v>44013</v>
          </cell>
          <cell r="I82" t="str">
            <v>2 - Diarista</v>
          </cell>
          <cell r="J82">
            <v>14</v>
          </cell>
          <cell r="K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V82">
            <v>0</v>
          </cell>
          <cell r="W82">
            <v>0</v>
          </cell>
        </row>
        <row r="83">
          <cell r="C83" t="str">
            <v>UPAE ARRUDA</v>
          </cell>
          <cell r="E83" t="str">
            <v>SIMONE NASCIMENTO GUIMARAES</v>
          </cell>
          <cell r="F83" t="str">
            <v>2 - Outros Profissionais da Saúde</v>
          </cell>
          <cell r="G83" t="str">
            <v>2236-05</v>
          </cell>
          <cell r="H83">
            <v>44013</v>
          </cell>
          <cell r="I83" t="str">
            <v>2 - Diarista</v>
          </cell>
          <cell r="J83">
            <v>30</v>
          </cell>
          <cell r="K83">
            <v>1203.46</v>
          </cell>
          <cell r="O83">
            <v>1167.1699999999998</v>
          </cell>
          <cell r="P83">
            <v>0</v>
          </cell>
          <cell r="Q83">
            <v>1096.9100000000001</v>
          </cell>
          <cell r="R83">
            <v>60.17</v>
          </cell>
          <cell r="V83">
            <v>1655.42</v>
          </cell>
          <cell r="W83">
            <v>1872.29</v>
          </cell>
        </row>
        <row r="84">
          <cell r="C84" t="str">
            <v>UPAE ARRUDA</v>
          </cell>
          <cell r="E84" t="str">
            <v>LAURA VIRGINIA LIMA FERRAZ</v>
          </cell>
          <cell r="F84" t="str">
            <v>2 - Outros Profissionais da Saúde</v>
          </cell>
          <cell r="G84" t="str">
            <v>2515-20</v>
          </cell>
          <cell r="H84">
            <v>44013</v>
          </cell>
          <cell r="I84" t="str">
            <v>2 - Diarista</v>
          </cell>
          <cell r="J84">
            <v>24</v>
          </cell>
          <cell r="K84">
            <v>63.76</v>
          </cell>
          <cell r="O84">
            <v>0</v>
          </cell>
          <cell r="P84">
            <v>0</v>
          </cell>
          <cell r="Q84">
            <v>6.97</v>
          </cell>
          <cell r="R84">
            <v>0</v>
          </cell>
          <cell r="V84">
            <v>1997.92</v>
          </cell>
          <cell r="W84">
            <v>1962.81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T78"/>
  <sheetViews>
    <sheetView showGridLines="0" tabSelected="1" workbookViewId="0">
      <selection activeCell="B1" sqref="B1:D2"/>
    </sheetView>
  </sheetViews>
  <sheetFormatPr defaultColWidth="8.7109375" defaultRowHeight="12.75" x14ac:dyDescent="0.2"/>
  <cols>
    <col min="1" max="1" width="33.7109375" style="22" customWidth="1"/>
    <col min="2" max="2" width="46.28515625" style="23" customWidth="1"/>
    <col min="3" max="3" width="22" style="24" customWidth="1"/>
    <col min="4" max="4" width="49.7109375" customWidth="1"/>
    <col min="5" max="5" width="33.42578125" style="2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5" customWidth="1"/>
    <col min="15" max="15" width="27" customWidth="1"/>
    <col min="16" max="16" width="23.7109375" customWidth="1"/>
    <col min="17" max="17" width="16" style="18" customWidth="1"/>
    <col min="18" max="18" width="14.85546875" style="20" customWidth="1"/>
    <col min="19" max="19" width="6.42578125" style="20" hidden="1" customWidth="1"/>
    <col min="20" max="16384" width="8.7109375" style="20"/>
  </cols>
  <sheetData>
    <row r="1" spans="1:19" x14ac:dyDescent="0.2">
      <c r="B1" s="27" t="s">
        <v>16</v>
      </c>
      <c r="C1" s="27"/>
      <c r="D1" s="27"/>
    </row>
    <row r="2" spans="1:19" x14ac:dyDescent="0.2">
      <c r="B2" s="28" t="s">
        <v>17</v>
      </c>
      <c r="C2" s="28"/>
      <c r="D2" s="28"/>
    </row>
    <row r="3" spans="1:19" s="7" customFormat="1" ht="25.5" customHeight="1" x14ac:dyDescent="0.2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  <c r="O3" s="4" t="s">
        <v>14</v>
      </c>
      <c r="P3" s="5" t="s">
        <v>15</v>
      </c>
      <c r="Q3" s="6"/>
    </row>
    <row r="4" spans="1:19" x14ac:dyDescent="0.2">
      <c r="A4" s="8">
        <f>IFERROR(VLOOKUP(B4,'[1]DADOS (OCULTAR)'!$P$3:$R$56,3,0),"")</f>
        <v>10894988000567</v>
      </c>
      <c r="B4" s="9" t="str">
        <f>'[1]TCE - ANEXO II - Preencher'!C11</f>
        <v>UPAE ARRUDA</v>
      </c>
      <c r="C4" s="26">
        <v>4435</v>
      </c>
      <c r="D4" s="10" t="str">
        <f>'[1]TCE - ANEXO II - Preencher'!E11</f>
        <v>ADALGISA MARIA OLIVEIRA CAVALCANTI</v>
      </c>
      <c r="E4" s="11" t="str">
        <f>IF('[1]TCE - ANEXO II - Preencher'!F11="4 - Assistência Odontológica","2 - Outros Profissionais da saúda",'[1]TCE - ANEXO II - Preencher'!F11)</f>
        <v>1 - Médico</v>
      </c>
      <c r="F4" s="12" t="str">
        <f>'[1]TCE - ANEXO II - Preencher'!G11</f>
        <v>2251-12</v>
      </c>
      <c r="G4" s="13">
        <f>'[1]TCE - ANEXO II - Preencher'!H11</f>
        <v>44013</v>
      </c>
      <c r="H4" s="12" t="str">
        <f>'[1]TCE - ANEXO II - Preencher'!I11</f>
        <v>2 - Diarista</v>
      </c>
      <c r="I4" s="12">
        <f>'[1]TCE - ANEXO II - Preencher'!J11</f>
        <v>20</v>
      </c>
      <c r="J4" s="14">
        <f>'[1]TCE - ANEXO II - Preencher'!K11</f>
        <v>5850</v>
      </c>
      <c r="K4" s="14">
        <f>'[1]TCE - ANEXO II - Preencher'!O11</f>
        <v>0</v>
      </c>
      <c r="L4" s="14">
        <f>'[1]TCE - ANEXO II - Preencher'!P11</f>
        <v>0</v>
      </c>
      <c r="M4" s="14">
        <f>'[1]TCE - ANEXO II - Preencher'!Q11</f>
        <v>209</v>
      </c>
      <c r="N4" s="15">
        <f>'[1]TCE - ANEXO II - Preencher'!R11</f>
        <v>0</v>
      </c>
      <c r="O4" s="16">
        <f>'[1]TCE - ANEXO II - Preencher'!V11</f>
        <v>1309.5700000000002</v>
      </c>
      <c r="P4" s="17">
        <f>'[1]TCE - ANEXO II - Preencher'!W11</f>
        <v>4749.43</v>
      </c>
      <c r="R4" s="19"/>
    </row>
    <row r="5" spans="1:19" x14ac:dyDescent="0.2">
      <c r="A5" s="8">
        <f>IFERROR(VLOOKUP(B5,'[1]DADOS (OCULTAR)'!$P$3:$R$56,3,0),"")</f>
        <v>10894988000567</v>
      </c>
      <c r="B5" s="9" t="str">
        <f>'[1]TCE - ANEXO II - Preencher'!C12</f>
        <v>UPAE ARRUDA</v>
      </c>
      <c r="C5" s="26">
        <v>1497</v>
      </c>
      <c r="D5" s="10" t="str">
        <f>'[1]TCE - ANEXO II - Preencher'!E12</f>
        <v>ADRIANA CAVALCANTI BEZERRA</v>
      </c>
      <c r="E5" s="11" t="str">
        <f>IF('[1]TCE - ANEXO II - Preencher'!F12="4 - Assistência Odontológica","2 - Outros Profissionais da saúda",'[1]TCE - ANEXO II - Preencher'!F12)</f>
        <v>3 - Administrativo</v>
      </c>
      <c r="F5" s="12" t="str">
        <f>'[1]TCE - ANEXO II - Preencher'!G12</f>
        <v>4101-05</v>
      </c>
      <c r="G5" s="13">
        <f>'[1]TCE - ANEXO II - Preencher'!H12</f>
        <v>44013</v>
      </c>
      <c r="H5" s="12" t="str">
        <f>'[1]TCE - ANEXO II - Preencher'!I12</f>
        <v>2 - Diarista</v>
      </c>
      <c r="I5" s="12">
        <f>'[1]TCE - ANEXO II - Preencher'!J12</f>
        <v>40</v>
      </c>
      <c r="J5" s="14">
        <f>'[1]TCE - ANEXO II - Preencher'!K12</f>
        <v>5957.57</v>
      </c>
      <c r="K5" s="14">
        <f>'[1]TCE - ANEXO II - Preencher'!O12</f>
        <v>0</v>
      </c>
      <c r="L5" s="14">
        <f>'[1]TCE - ANEXO II - Preencher'!P12</f>
        <v>0</v>
      </c>
      <c r="M5" s="14">
        <f>'[1]TCE - ANEXO II - Preencher'!Q12</f>
        <v>0</v>
      </c>
      <c r="N5" s="15">
        <f>'[1]TCE - ANEXO II - Preencher'!R12</f>
        <v>3333.49</v>
      </c>
      <c r="O5" s="16">
        <f>'[1]TCE - ANEXO II - Preencher'!V12</f>
        <v>2840.5</v>
      </c>
      <c r="P5" s="17">
        <f>'[1]TCE - ANEXO II - Preencher'!W12</f>
        <v>6450.5599999999995</v>
      </c>
      <c r="R5" s="19"/>
      <c r="S5" s="20" t="s">
        <v>6</v>
      </c>
    </row>
    <row r="6" spans="1:19" x14ac:dyDescent="0.2">
      <c r="A6" s="8">
        <f>IFERROR(VLOOKUP(B6,'[1]DADOS (OCULTAR)'!$P$3:$R$56,3,0),"")</f>
        <v>10894988000567</v>
      </c>
      <c r="B6" s="9" t="str">
        <f>'[1]TCE - ANEXO II - Preencher'!C13</f>
        <v>UPAE ARRUDA</v>
      </c>
      <c r="C6" s="26">
        <v>4472</v>
      </c>
      <c r="D6" s="10" t="str">
        <f>'[1]TCE - ANEXO II - Preencher'!E13</f>
        <v>AILZA KARLA ANSELMO FIGUEREDO DE ARAUJO</v>
      </c>
      <c r="E6" s="11" t="str">
        <f>IF('[1]TCE - ANEXO II - Preencher'!F13="4 - Assistência Odontológica","2 - Outros Profissionais da saúda",'[1]TCE - ANEXO II - Preencher'!F13)</f>
        <v>2 - Outros Profissionais da Saúde</v>
      </c>
      <c r="F6" s="12" t="str">
        <f>'[1]TCE - ANEXO II - Preencher'!G13</f>
        <v>2515-20</v>
      </c>
      <c r="G6" s="13">
        <f>'[1]TCE - ANEXO II - Preencher'!H13</f>
        <v>44013</v>
      </c>
      <c r="H6" s="12" t="str">
        <f>'[1]TCE - ANEXO II - Preencher'!I13</f>
        <v>2 - Diarista</v>
      </c>
      <c r="I6" s="12">
        <f>'[1]TCE - ANEXO II - Preencher'!J13</f>
        <v>5</v>
      </c>
      <c r="J6" s="14">
        <f>'[1]TCE - ANEXO II - Preencher'!K13</f>
        <v>1912.82</v>
      </c>
      <c r="K6" s="14">
        <f>'[1]TCE - ANEXO II - Preencher'!O13</f>
        <v>0</v>
      </c>
      <c r="L6" s="14">
        <f>'[1]TCE - ANEXO II - Preencher'!P13</f>
        <v>0</v>
      </c>
      <c r="M6" s="14">
        <f>'[1]TCE - ANEXO II - Preencher'!Q13</f>
        <v>209</v>
      </c>
      <c r="N6" s="15">
        <f>'[1]TCE - ANEXO II - Preencher'!R13</f>
        <v>0</v>
      </c>
      <c r="O6" s="16">
        <f>'[1]TCE - ANEXO II - Preencher'!V13</f>
        <v>176.24</v>
      </c>
      <c r="P6" s="17">
        <f>'[1]TCE - ANEXO II - Preencher'!W13</f>
        <v>1945.5799999999997</v>
      </c>
      <c r="R6" s="19"/>
      <c r="S6" s="21">
        <v>43831</v>
      </c>
    </row>
    <row r="7" spans="1:19" x14ac:dyDescent="0.2">
      <c r="A7" s="8">
        <f>IFERROR(VLOOKUP(B7,'[1]DADOS (OCULTAR)'!$P$3:$R$56,3,0),"")</f>
        <v>10894988000567</v>
      </c>
      <c r="B7" s="9" t="str">
        <f>'[1]TCE - ANEXO II - Preencher'!C14</f>
        <v>UPAE ARRUDA</v>
      </c>
      <c r="C7" s="26">
        <v>494</v>
      </c>
      <c r="D7" s="10" t="str">
        <f>'[1]TCE - ANEXO II - Preencher'!E14</f>
        <v>ALISSON JOSE DIONISIO ALVES</v>
      </c>
      <c r="E7" s="11" t="str">
        <f>IF('[1]TCE - ANEXO II - Preencher'!F14="4 - Assistência Odontológica","2 - Outros Profissionais da saúda",'[1]TCE - ANEXO II - Preencher'!F14)</f>
        <v>3 - Administrativo</v>
      </c>
      <c r="F7" s="12" t="str">
        <f>'[1]TCE - ANEXO II - Preencher'!G14</f>
        <v>5143-20</v>
      </c>
      <c r="G7" s="13">
        <f>'[1]TCE - ANEXO II - Preencher'!H14</f>
        <v>44013</v>
      </c>
      <c r="H7" s="12" t="str">
        <f>'[1]TCE - ANEXO II - Preencher'!I14</f>
        <v>2 - Diarista</v>
      </c>
      <c r="I7" s="12">
        <f>'[1]TCE - ANEXO II - Preencher'!J14</f>
        <v>36</v>
      </c>
      <c r="J7" s="14">
        <f>'[1]TCE - ANEXO II - Preencher'!K14</f>
        <v>1045</v>
      </c>
      <c r="K7" s="14">
        <f>'[1]TCE - ANEXO II - Preencher'!O14</f>
        <v>0</v>
      </c>
      <c r="L7" s="14">
        <f>'[1]TCE - ANEXO II - Preencher'!P14</f>
        <v>0</v>
      </c>
      <c r="M7" s="14">
        <f>'[1]TCE - ANEXO II - Preencher'!Q14</f>
        <v>535.70000000000005</v>
      </c>
      <c r="N7" s="15">
        <f>'[1]TCE - ANEXO II - Preencher'!R14</f>
        <v>0</v>
      </c>
      <c r="O7" s="16">
        <f>'[1]TCE - ANEXO II - Preencher'!V14</f>
        <v>204.28</v>
      </c>
      <c r="P7" s="17">
        <f>'[1]TCE - ANEXO II - Preencher'!W14</f>
        <v>1376.42</v>
      </c>
      <c r="R7" s="19"/>
      <c r="S7" s="21">
        <v>43862</v>
      </c>
    </row>
    <row r="8" spans="1:19" x14ac:dyDescent="0.2">
      <c r="A8" s="8">
        <f>IFERROR(VLOOKUP(B8,'[1]DADOS (OCULTAR)'!$P$3:$R$56,3,0),"")</f>
        <v>10894988000567</v>
      </c>
      <c r="B8" s="9" t="str">
        <f>'[1]TCE - ANEXO II - Preencher'!C15</f>
        <v>UPAE ARRUDA</v>
      </c>
      <c r="C8" s="26">
        <v>6415</v>
      </c>
      <c r="D8" s="10" t="str">
        <f>'[1]TCE - ANEXO II - Preencher'!E15</f>
        <v>AMARO CAPISTRANO DOS SANTOS JUNIOR</v>
      </c>
      <c r="E8" s="11" t="str">
        <f>IF('[1]TCE - ANEXO II - Preencher'!F15="4 - Assistência Odontológica","2 - Outros Profissionais da saúda",'[1]TCE - ANEXO II - Preencher'!F15)</f>
        <v>1 - Médico</v>
      </c>
      <c r="F8" s="12" t="str">
        <f>'[1]TCE - ANEXO II - Preencher'!G15</f>
        <v>2251-09</v>
      </c>
      <c r="G8" s="13">
        <f>'[1]TCE - ANEXO II - Preencher'!H15</f>
        <v>44013</v>
      </c>
      <c r="H8" s="12" t="str">
        <f>'[1]TCE - ANEXO II - Preencher'!I15</f>
        <v>2 - Diarista</v>
      </c>
      <c r="I8" s="12">
        <f>'[1]TCE - ANEXO II - Preencher'!J15</f>
        <v>20</v>
      </c>
      <c r="J8" s="14">
        <f>'[1]TCE - ANEXO II - Preencher'!K15</f>
        <v>5850</v>
      </c>
      <c r="K8" s="14">
        <f>'[1]TCE - ANEXO II - Preencher'!O15</f>
        <v>0</v>
      </c>
      <c r="L8" s="14">
        <f>'[1]TCE - ANEXO II - Preencher'!P15</f>
        <v>0</v>
      </c>
      <c r="M8" s="14">
        <f>'[1]TCE - ANEXO II - Preencher'!Q15</f>
        <v>209</v>
      </c>
      <c r="N8" s="15">
        <f>'[1]TCE - ANEXO II - Preencher'!R15</f>
        <v>0</v>
      </c>
      <c r="O8" s="16">
        <f>'[1]TCE - ANEXO II - Preencher'!V15</f>
        <v>1309.5700000000002</v>
      </c>
      <c r="P8" s="17">
        <f>'[1]TCE - ANEXO II - Preencher'!W15</f>
        <v>4749.43</v>
      </c>
      <c r="R8" s="19"/>
      <c r="S8" s="21">
        <v>43891</v>
      </c>
    </row>
    <row r="9" spans="1:19" x14ac:dyDescent="0.2">
      <c r="A9" s="8">
        <f>IFERROR(VLOOKUP(B9,'[1]DADOS (OCULTAR)'!$P$3:$R$56,3,0),"")</f>
        <v>10894988000567</v>
      </c>
      <c r="B9" s="9" t="str">
        <f>'[1]TCE - ANEXO II - Preencher'!C16</f>
        <v>UPAE ARRUDA</v>
      </c>
      <c r="C9" s="26">
        <v>7420</v>
      </c>
      <c r="D9" s="10" t="str">
        <f>'[1]TCE - ANEXO II - Preencher'!E16</f>
        <v>ANA MARGARIDA DE OLIVEIRA VILAÇA</v>
      </c>
      <c r="E9" s="11" t="str">
        <f>IF('[1]TCE - ANEXO II - Preencher'!F16="4 - Assistência Odontológica","2 - Outros Profissionais da saúda",'[1]TCE - ANEXO II - Preencher'!F16)</f>
        <v>3 - Administrativo</v>
      </c>
      <c r="F9" s="12" t="str">
        <f>'[1]TCE - ANEXO II - Preencher'!G16</f>
        <v>1421-15</v>
      </c>
      <c r="G9" s="13">
        <f>'[1]TCE - ANEXO II - Preencher'!H16</f>
        <v>44013</v>
      </c>
      <c r="H9" s="12" t="str">
        <f>'[1]TCE - ANEXO II - Preencher'!I16</f>
        <v>2 - Diarista</v>
      </c>
      <c r="I9" s="12">
        <f>'[1]TCE - ANEXO II - Preencher'!J16</f>
        <v>40</v>
      </c>
      <c r="J9" s="14">
        <f>'[1]TCE - ANEXO II - Preencher'!K16</f>
        <v>3297.56</v>
      </c>
      <c r="K9" s="14">
        <f>'[1]TCE - ANEXO II - Preencher'!O16</f>
        <v>0</v>
      </c>
      <c r="L9" s="14">
        <f>'[1]TCE - ANEXO II - Preencher'!P16</f>
        <v>0</v>
      </c>
      <c r="M9" s="14">
        <f>'[1]TCE - ANEXO II - Preencher'!Q16</f>
        <v>0</v>
      </c>
      <c r="N9" s="15">
        <f>'[1]TCE - ANEXO II - Preencher'!R16</f>
        <v>0</v>
      </c>
      <c r="O9" s="16">
        <f>'[1]TCE - ANEXO II - Preencher'!V16</f>
        <v>906.83</v>
      </c>
      <c r="P9" s="17">
        <f>'[1]TCE - ANEXO II - Preencher'!W16</f>
        <v>2390.73</v>
      </c>
      <c r="R9" s="19"/>
      <c r="S9" s="21">
        <v>43922</v>
      </c>
    </row>
    <row r="10" spans="1:19" x14ac:dyDescent="0.2">
      <c r="A10" s="8">
        <f>IFERROR(VLOOKUP(B10,'[1]DADOS (OCULTAR)'!$P$3:$R$56,3,0),"")</f>
        <v>10894988000567</v>
      </c>
      <c r="B10" s="9" t="str">
        <f>'[1]TCE - ANEXO II - Preencher'!C17</f>
        <v>UPAE ARRUDA</v>
      </c>
      <c r="C10" s="26">
        <v>5449</v>
      </c>
      <c r="D10" s="10" t="str">
        <f>'[1]TCE - ANEXO II - Preencher'!E17</f>
        <v xml:space="preserve">ANDRE FREDERICO FRANKLIN MACIEL </v>
      </c>
      <c r="E10" s="11" t="str">
        <f>IF('[1]TCE - ANEXO II - Preencher'!F17="4 - Assistência Odontológica","2 - Outros Profissionais da saúda",'[1]TCE - ANEXO II - Preencher'!F17)</f>
        <v>3 - Administrativo</v>
      </c>
      <c r="F10" s="12" t="str">
        <f>'[1]TCE - ANEXO II - Preencher'!G17</f>
        <v>4101-05</v>
      </c>
      <c r="G10" s="13">
        <f>'[1]TCE - ANEXO II - Preencher'!H17</f>
        <v>44013</v>
      </c>
      <c r="H10" s="12" t="str">
        <f>'[1]TCE - ANEXO II - Preencher'!I17</f>
        <v>2 - Diarista</v>
      </c>
      <c r="I10" s="12">
        <f>'[1]TCE - ANEXO II - Preencher'!J17</f>
        <v>40</v>
      </c>
      <c r="J10" s="14">
        <f>'[1]TCE - ANEXO II - Preencher'!K17</f>
        <v>3571.4</v>
      </c>
      <c r="K10" s="14">
        <f>'[1]TCE - ANEXO II - Preencher'!O17</f>
        <v>0</v>
      </c>
      <c r="L10" s="14">
        <f>'[1]TCE - ANEXO II - Preencher'!P17</f>
        <v>0</v>
      </c>
      <c r="M10" s="14">
        <f>'[1]TCE - ANEXO II - Preencher'!Q17</f>
        <v>0</v>
      </c>
      <c r="N10" s="15">
        <f>'[1]TCE - ANEXO II - Preencher'!R17</f>
        <v>1428.6</v>
      </c>
      <c r="O10" s="16">
        <f>'[1]TCE - ANEXO II - Preencher'!V17</f>
        <v>836.72</v>
      </c>
      <c r="P10" s="17">
        <f>'[1]TCE - ANEXO II - Preencher'!W17</f>
        <v>4163.28</v>
      </c>
      <c r="R10" s="19"/>
      <c r="S10" s="21">
        <v>43952</v>
      </c>
    </row>
    <row r="11" spans="1:19" x14ac:dyDescent="0.2">
      <c r="A11" s="8">
        <f>IFERROR(VLOOKUP(B11,'[1]DADOS (OCULTAR)'!$P$3:$R$56,3,0),"")</f>
        <v>10894988000567</v>
      </c>
      <c r="B11" s="9" t="str">
        <f>'[1]TCE - ANEXO II - Preencher'!C18</f>
        <v>UPAE ARRUDA</v>
      </c>
      <c r="C11" s="26">
        <v>4420</v>
      </c>
      <c r="D11" s="10" t="str">
        <f>'[1]TCE - ANEXO II - Preencher'!E18</f>
        <v>ANDRE LUIS BARROS BANDEIRA</v>
      </c>
      <c r="E11" s="11" t="str">
        <f>IF('[1]TCE - ANEXO II - Preencher'!F18="4 - Assistência Odontológica","2 - Outros Profissionais da saúda",'[1]TCE - ANEXO II - Preencher'!F18)</f>
        <v>2 - Outros Profissionais da Saúde</v>
      </c>
      <c r="F11" s="12" t="str">
        <f>'[1]TCE - ANEXO II - Preencher'!G18</f>
        <v>2236-05</v>
      </c>
      <c r="G11" s="13">
        <f>'[1]TCE - ANEXO II - Preencher'!H18</f>
        <v>44013</v>
      </c>
      <c r="H11" s="12" t="str">
        <f>'[1]TCE - ANEXO II - Preencher'!I18</f>
        <v>2 - Diarista</v>
      </c>
      <c r="I11" s="12">
        <f>'[1]TCE - ANEXO II - Preencher'!J18</f>
        <v>30</v>
      </c>
      <c r="J11" s="14">
        <f>'[1]TCE - ANEXO II - Preencher'!K18</f>
        <v>2005.76</v>
      </c>
      <c r="K11" s="14">
        <f>'[1]TCE - ANEXO II - Preencher'!O18</f>
        <v>0</v>
      </c>
      <c r="L11" s="14">
        <f>'[1]TCE - ANEXO II - Preencher'!P18</f>
        <v>0</v>
      </c>
      <c r="M11" s="14">
        <f>'[1]TCE - ANEXO II - Preencher'!Q18</f>
        <v>1180.51</v>
      </c>
      <c r="N11" s="15">
        <f>'[1]TCE - ANEXO II - Preencher'!R18</f>
        <v>100.29</v>
      </c>
      <c r="O11" s="16">
        <f>'[1]TCE - ANEXO II - Preencher'!V18</f>
        <v>384.59000000000003</v>
      </c>
      <c r="P11" s="17">
        <f>'[1]TCE - ANEXO II - Preencher'!W18</f>
        <v>2901.97</v>
      </c>
      <c r="R11" s="19"/>
      <c r="S11" s="21">
        <v>43983</v>
      </c>
    </row>
    <row r="12" spans="1:19" x14ac:dyDescent="0.2">
      <c r="A12" s="8">
        <f>IFERROR(VLOOKUP(B12,'[1]DADOS (OCULTAR)'!$P$3:$R$56,3,0),"")</f>
        <v>10894988000567</v>
      </c>
      <c r="B12" s="9" t="str">
        <f>'[1]TCE - ANEXO II - Preencher'!C19</f>
        <v>UPAE ARRUDA</v>
      </c>
      <c r="C12" s="26">
        <v>4426</v>
      </c>
      <c r="D12" s="10" t="str">
        <f>'[1]TCE - ANEXO II - Preencher'!E19</f>
        <v>ANDRE LUIZ DELMAS BARBOSA</v>
      </c>
      <c r="E12" s="11" t="str">
        <f>IF('[1]TCE - ANEXO II - Preencher'!F19="4 - Assistência Odontológica","2 - Outros Profissionais da saúda",'[1]TCE - ANEXO II - Preencher'!F19)</f>
        <v>3 - Administrativo</v>
      </c>
      <c r="F12" s="12" t="str">
        <f>'[1]TCE - ANEXO II - Preencher'!G19</f>
        <v>1425-30</v>
      </c>
      <c r="G12" s="13">
        <f>'[1]TCE - ANEXO II - Preencher'!H19</f>
        <v>44013</v>
      </c>
      <c r="H12" s="12" t="str">
        <f>'[1]TCE - ANEXO II - Preencher'!I19</f>
        <v>2 - Diarista</v>
      </c>
      <c r="I12" s="12">
        <f>'[1]TCE - ANEXO II - Preencher'!J19</f>
        <v>14</v>
      </c>
      <c r="J12" s="14">
        <f>'[1]TCE - ANEXO II - Preencher'!K19</f>
        <v>3297.56</v>
      </c>
      <c r="K12" s="14">
        <f>'[1]TCE - ANEXO II - Preencher'!O19</f>
        <v>0</v>
      </c>
      <c r="L12" s="14">
        <f>'[1]TCE - ANEXO II - Preencher'!P19</f>
        <v>0</v>
      </c>
      <c r="M12" s="14">
        <f>'[1]TCE - ANEXO II - Preencher'!Q19</f>
        <v>0</v>
      </c>
      <c r="N12" s="15">
        <f>'[1]TCE - ANEXO II - Preencher'!R19</f>
        <v>0</v>
      </c>
      <c r="O12" s="16">
        <f>'[1]TCE - ANEXO II - Preencher'!V19</f>
        <v>906.82</v>
      </c>
      <c r="P12" s="17">
        <f>'[1]TCE - ANEXO II - Preencher'!W19</f>
        <v>2390.7399999999998</v>
      </c>
      <c r="R12" s="19"/>
      <c r="S12" s="21">
        <v>44013</v>
      </c>
    </row>
    <row r="13" spans="1:19" x14ac:dyDescent="0.2">
      <c r="A13" s="8">
        <f>IFERROR(VLOOKUP(B13,'[1]DADOS (OCULTAR)'!$P$3:$R$56,3,0),"")</f>
        <v>10894988000567</v>
      </c>
      <c r="B13" s="9" t="str">
        <f>'[1]TCE - ANEXO II - Preencher'!C20</f>
        <v>UPAE ARRUDA</v>
      </c>
      <c r="C13" s="26">
        <v>9411</v>
      </c>
      <c r="D13" s="10" t="str">
        <f>'[1]TCE - ANEXO II - Preencher'!E20</f>
        <v xml:space="preserve">AUREA DOS SANTOS NEVES </v>
      </c>
      <c r="E13" s="11" t="str">
        <f>IF('[1]TCE - ANEXO II - Preencher'!F20="4 - Assistência Odontológica","2 - Outros Profissionais da saúda",'[1]TCE - ANEXO II - Preencher'!F20)</f>
        <v>3 - Administrativo</v>
      </c>
      <c r="F13" s="12" t="str">
        <f>'[1]TCE - ANEXO II - Preencher'!G20</f>
        <v>4110-10</v>
      </c>
      <c r="G13" s="13">
        <f>'[1]TCE - ANEXO II - Preencher'!H20</f>
        <v>44013</v>
      </c>
      <c r="H13" s="12" t="str">
        <f>'[1]TCE - ANEXO II - Preencher'!I20</f>
        <v>2 - Diarista</v>
      </c>
      <c r="I13" s="12">
        <f>'[1]TCE - ANEXO II - Preencher'!J20</f>
        <v>44</v>
      </c>
      <c r="J13" s="14">
        <f>'[1]TCE - ANEXO II - Preencher'!K20</f>
        <v>1428.94</v>
      </c>
      <c r="K13" s="14">
        <f>'[1]TCE - ANEXO II - Preencher'!O20</f>
        <v>0</v>
      </c>
      <c r="L13" s="14">
        <f>'[1]TCE - ANEXO II - Preencher'!P20</f>
        <v>0</v>
      </c>
      <c r="M13" s="14">
        <f>'[1]TCE - ANEXO II - Preencher'!Q20</f>
        <v>100.69</v>
      </c>
      <c r="N13" s="15">
        <f>'[1]TCE - ANEXO II - Preencher'!R20</f>
        <v>0</v>
      </c>
      <c r="O13" s="16">
        <f>'[1]TCE - ANEXO II - Preencher'!V20</f>
        <v>121.98</v>
      </c>
      <c r="P13" s="17">
        <f>'[1]TCE - ANEXO II - Preencher'!W20</f>
        <v>1407.65</v>
      </c>
      <c r="R13" s="19"/>
      <c r="S13" s="21">
        <v>44044</v>
      </c>
    </row>
    <row r="14" spans="1:19" x14ac:dyDescent="0.2">
      <c r="A14" s="8">
        <f>IFERROR(VLOOKUP(B14,'[1]DADOS (OCULTAR)'!$P$3:$R$56,3,0),"")</f>
        <v>10894988000567</v>
      </c>
      <c r="B14" s="9" t="str">
        <f>'[1]TCE - ANEXO II - Preencher'!C21</f>
        <v>UPAE ARRUDA</v>
      </c>
      <c r="C14" s="26">
        <v>7430</v>
      </c>
      <c r="D14" s="10" t="str">
        <f>'[1]TCE - ANEXO II - Preencher'!E21</f>
        <v>CAMILA DE OLIVEIRA RAMALHO</v>
      </c>
      <c r="E14" s="11" t="str">
        <f>IF('[1]TCE - ANEXO II - Preencher'!F21="4 - Assistência Odontológica","2 - Outros Profissionais da saúda",'[1]TCE - ANEXO II - Preencher'!F21)</f>
        <v>1 - Médico</v>
      </c>
      <c r="F14" s="12" t="str">
        <f>'[1]TCE - ANEXO II - Preencher'!G21</f>
        <v>2253-10</v>
      </c>
      <c r="G14" s="13">
        <f>'[1]TCE - ANEXO II - Preencher'!H21</f>
        <v>44013</v>
      </c>
      <c r="H14" s="12" t="str">
        <f>'[1]TCE - ANEXO II - Preencher'!I21</f>
        <v>2 - Diarista</v>
      </c>
      <c r="I14" s="12">
        <f>'[1]TCE - ANEXO II - Preencher'!J21</f>
        <v>20</v>
      </c>
      <c r="J14" s="14">
        <f>'[1]TCE - ANEXO II - Preencher'!K21</f>
        <v>5850</v>
      </c>
      <c r="K14" s="14">
        <f>'[1]TCE - ANEXO II - Preencher'!O21</f>
        <v>0</v>
      </c>
      <c r="L14" s="14">
        <f>'[1]TCE - ANEXO II - Preencher'!P21</f>
        <v>0</v>
      </c>
      <c r="M14" s="14">
        <f>'[1]TCE - ANEXO II - Preencher'!Q21</f>
        <v>209</v>
      </c>
      <c r="N14" s="15">
        <f>'[1]TCE - ANEXO II - Preencher'!R21</f>
        <v>0</v>
      </c>
      <c r="O14" s="16">
        <f>'[1]TCE - ANEXO II - Preencher'!V21</f>
        <v>1257.44</v>
      </c>
      <c r="P14" s="17">
        <f>'[1]TCE - ANEXO II - Preencher'!W21</f>
        <v>4801.5599999999995</v>
      </c>
      <c r="R14" s="19"/>
      <c r="S14" s="21">
        <v>44075</v>
      </c>
    </row>
    <row r="15" spans="1:19" x14ac:dyDescent="0.2">
      <c r="A15" s="8">
        <f>IFERROR(VLOOKUP(B15,'[1]DADOS (OCULTAR)'!$P$3:$R$56,3,0),"")</f>
        <v>10894988000567</v>
      </c>
      <c r="B15" s="9" t="str">
        <f>'[1]TCE - ANEXO II - Preencher'!C22</f>
        <v>UPAE ARRUDA</v>
      </c>
      <c r="C15" s="26">
        <v>5466</v>
      </c>
      <c r="D15" s="10" t="str">
        <f>'[1]TCE - ANEXO II - Preencher'!E22</f>
        <v>CRISTIENE BIZERRA DE MENDONÇA</v>
      </c>
      <c r="E15" s="11" t="str">
        <f>IF('[1]TCE - ANEXO II - Preencher'!F22="4 - Assistência Odontológica","2 - Outros Profissionais da saúda",'[1]TCE - ANEXO II - Preencher'!F22)</f>
        <v>2 - Outros Profissionais da Saúde</v>
      </c>
      <c r="F15" s="12" t="str">
        <f>'[1]TCE - ANEXO II - Preencher'!G22</f>
        <v>3222-05</v>
      </c>
      <c r="G15" s="13">
        <f>'[1]TCE - ANEXO II - Preencher'!H22</f>
        <v>44013</v>
      </c>
      <c r="H15" s="12" t="str">
        <f>'[1]TCE - ANEXO II - Preencher'!I22</f>
        <v>2 - Diarista</v>
      </c>
      <c r="I15" s="12">
        <f>'[1]TCE - ANEXO II - Preencher'!J22</f>
        <v>40</v>
      </c>
      <c r="J15" s="14">
        <f>'[1]TCE - ANEXO II - Preencher'!K22</f>
        <v>1099.18</v>
      </c>
      <c r="K15" s="14">
        <f>'[1]TCE - ANEXO II - Preencher'!O22</f>
        <v>0</v>
      </c>
      <c r="L15" s="14">
        <f>'[1]TCE - ANEXO II - Preencher'!P22</f>
        <v>0</v>
      </c>
      <c r="M15" s="14">
        <f>'[1]TCE - ANEXO II - Preencher'!Q22</f>
        <v>321.62</v>
      </c>
      <c r="N15" s="15">
        <f>'[1]TCE - ANEXO II - Preencher'!R22</f>
        <v>0</v>
      </c>
      <c r="O15" s="16">
        <f>'[1]TCE - ANEXO II - Preencher'!V22</f>
        <v>449.64</v>
      </c>
      <c r="P15" s="17">
        <f>'[1]TCE - ANEXO II - Preencher'!W22</f>
        <v>971.1600000000002</v>
      </c>
      <c r="R15" s="19"/>
      <c r="S15" s="21">
        <v>44105</v>
      </c>
    </row>
    <row r="16" spans="1:19" x14ac:dyDescent="0.2">
      <c r="A16" s="8">
        <f>IFERROR(VLOOKUP(B16,'[1]DADOS (OCULTAR)'!$P$3:$R$56,3,0),"")</f>
        <v>10894988000567</v>
      </c>
      <c r="B16" s="9" t="str">
        <f>'[1]TCE - ANEXO II - Preencher'!C23</f>
        <v>UPAE ARRUDA</v>
      </c>
      <c r="C16" s="26">
        <v>7454</v>
      </c>
      <c r="D16" s="10" t="str">
        <f>'[1]TCE - ANEXO II - Preencher'!E23</f>
        <v>DANIELLA CARNEIRO DA COSTA SILVA CASTRO</v>
      </c>
      <c r="E16" s="11" t="str">
        <f>IF('[1]TCE - ANEXO II - Preencher'!F23="4 - Assistência Odontológica","2 - Outros Profissionais da saúda",'[1]TCE - ANEXO II - Preencher'!F23)</f>
        <v>1 - Médico</v>
      </c>
      <c r="F16" s="12" t="str">
        <f>'[1]TCE - ANEXO II - Preencher'!G23</f>
        <v>2251-09</v>
      </c>
      <c r="G16" s="13">
        <f>'[1]TCE - ANEXO II - Preencher'!H23</f>
        <v>44013</v>
      </c>
      <c r="H16" s="12" t="str">
        <f>'[1]TCE - ANEXO II - Preencher'!I23</f>
        <v>2 - Diarista</v>
      </c>
      <c r="I16" s="12">
        <f>'[1]TCE - ANEXO II - Preencher'!J23</f>
        <v>20</v>
      </c>
      <c r="J16" s="14">
        <f>'[1]TCE - ANEXO II - Preencher'!K23</f>
        <v>5850</v>
      </c>
      <c r="K16" s="14">
        <f>'[1]TCE - ANEXO II - Preencher'!O23</f>
        <v>0</v>
      </c>
      <c r="L16" s="14">
        <f>'[1]TCE - ANEXO II - Preencher'!P23</f>
        <v>0</v>
      </c>
      <c r="M16" s="14">
        <f>'[1]TCE - ANEXO II - Preencher'!Q23</f>
        <v>209</v>
      </c>
      <c r="N16" s="15">
        <f>'[1]TCE - ANEXO II - Preencher'!R23</f>
        <v>0</v>
      </c>
      <c r="O16" s="16">
        <f>'[1]TCE - ANEXO II - Preencher'!V23</f>
        <v>692.59</v>
      </c>
      <c r="P16" s="17">
        <f>'[1]TCE - ANEXO II - Preencher'!W23</f>
        <v>5366.41</v>
      </c>
      <c r="R16" s="19"/>
      <c r="S16" s="21">
        <v>44136</v>
      </c>
    </row>
    <row r="17" spans="1:19" x14ac:dyDescent="0.2">
      <c r="A17" s="8">
        <f>IFERROR(VLOOKUP(B17,'[1]DADOS (OCULTAR)'!$P$3:$R$56,3,0),"")</f>
        <v>10894988000567</v>
      </c>
      <c r="B17" s="9" t="str">
        <f>'[1]TCE - ANEXO II - Preencher'!C24</f>
        <v>UPAE ARRUDA</v>
      </c>
      <c r="C17" s="26">
        <v>3492</v>
      </c>
      <c r="D17" s="10" t="str">
        <f>'[1]TCE - ANEXO II - Preencher'!E24</f>
        <v>DANIELLE DA MOTA FLORÊNCIO</v>
      </c>
      <c r="E17" s="11" t="str">
        <f>IF('[1]TCE - ANEXO II - Preencher'!F24="4 - Assistência Odontológica","2 - Outros Profissionais da saúda",'[1]TCE - ANEXO II - Preencher'!F24)</f>
        <v>2 - Outros Profissionais da Saúde</v>
      </c>
      <c r="F17" s="12" t="str">
        <f>'[1]TCE - ANEXO II - Preencher'!G24</f>
        <v>3222-05</v>
      </c>
      <c r="G17" s="13">
        <f>'[1]TCE - ANEXO II - Preencher'!H24</f>
        <v>44013</v>
      </c>
      <c r="H17" s="12" t="str">
        <f>'[1]TCE - ANEXO II - Preencher'!I24</f>
        <v>2 - Diarista</v>
      </c>
      <c r="I17" s="12">
        <f>'[1]TCE - ANEXO II - Preencher'!J24</f>
        <v>40</v>
      </c>
      <c r="J17" s="14">
        <f>'[1]TCE - ANEXO II - Preencher'!K24</f>
        <v>1099.18</v>
      </c>
      <c r="K17" s="14">
        <f>'[1]TCE - ANEXO II - Preencher'!O24</f>
        <v>0</v>
      </c>
      <c r="L17" s="14">
        <f>'[1]TCE - ANEXO II - Preencher'!P24</f>
        <v>0</v>
      </c>
      <c r="M17" s="14">
        <f>'[1]TCE - ANEXO II - Preencher'!Q24</f>
        <v>342.45999999999992</v>
      </c>
      <c r="N17" s="15">
        <f>'[1]TCE - ANEXO II - Preencher'!R24</f>
        <v>0</v>
      </c>
      <c r="O17" s="16">
        <f>'[1]TCE - ANEXO II - Preencher'!V24</f>
        <v>175.64</v>
      </c>
      <c r="P17" s="17">
        <f>'[1]TCE - ANEXO II - Preencher'!W24</f>
        <v>1266</v>
      </c>
      <c r="R17" s="19"/>
      <c r="S17" s="21">
        <v>44166</v>
      </c>
    </row>
    <row r="18" spans="1:19" x14ac:dyDescent="0.2">
      <c r="A18" s="8">
        <f>IFERROR(VLOOKUP(B18,'[1]DADOS (OCULTAR)'!$P$3:$R$56,3,0),"")</f>
        <v>10894988000567</v>
      </c>
      <c r="B18" s="9" t="str">
        <f>'[1]TCE - ANEXO II - Preencher'!C25</f>
        <v>UPAE ARRUDA</v>
      </c>
      <c r="C18" s="26">
        <v>7454</v>
      </c>
      <c r="D18" s="10" t="str">
        <f>'[1]TCE - ANEXO II - Preencher'!E25</f>
        <v>DANIELLE MENEZES DE LIMA</v>
      </c>
      <c r="E18" s="11" t="str">
        <f>IF('[1]TCE - ANEXO II - Preencher'!F25="4 - Assistência Odontológica","2 - Outros Profissionais da saúda",'[1]TCE - ANEXO II - Preencher'!F25)</f>
        <v>2 - Outros Profissionais da Saúde</v>
      </c>
      <c r="F18" s="12" t="str">
        <f>'[1]TCE - ANEXO II - Preencher'!G25</f>
        <v>2516-05</v>
      </c>
      <c r="G18" s="13">
        <f>'[1]TCE - ANEXO II - Preencher'!H25</f>
        <v>44013</v>
      </c>
      <c r="H18" s="12" t="str">
        <f>'[1]TCE - ANEXO II - Preencher'!I25</f>
        <v>2 - Diarista</v>
      </c>
      <c r="I18" s="12">
        <f>'[1]TCE - ANEXO II - Preencher'!J25</f>
        <v>30</v>
      </c>
      <c r="J18" s="14">
        <f>'[1]TCE - ANEXO II - Preencher'!K25</f>
        <v>2525.9299999999998</v>
      </c>
      <c r="K18" s="14">
        <f>'[1]TCE - ANEXO II - Preencher'!O25</f>
        <v>0</v>
      </c>
      <c r="L18" s="14">
        <f>'[1]TCE - ANEXO II - Preencher'!P25</f>
        <v>0</v>
      </c>
      <c r="M18" s="14">
        <f>'[1]TCE - ANEXO II - Preencher'!Q25</f>
        <v>209</v>
      </c>
      <c r="N18" s="15">
        <f>'[1]TCE - ANEXO II - Preencher'!R25</f>
        <v>0</v>
      </c>
      <c r="O18" s="16">
        <f>'[1]TCE - ANEXO II - Preencher'!V25</f>
        <v>444.95</v>
      </c>
      <c r="P18" s="17">
        <f>'[1]TCE - ANEXO II - Preencher'!W25</f>
        <v>2289.98</v>
      </c>
      <c r="R18" s="19"/>
      <c r="S18" s="21">
        <v>44197</v>
      </c>
    </row>
    <row r="19" spans="1:19" x14ac:dyDescent="0.2">
      <c r="A19" s="8">
        <f>IFERROR(VLOOKUP(B19,'[1]DADOS (OCULTAR)'!$P$3:$R$56,3,0),"")</f>
        <v>10894988000567</v>
      </c>
      <c r="B19" s="9" t="str">
        <f>'[1]TCE - ANEXO II - Preencher'!C26</f>
        <v>UPAE ARRUDA</v>
      </c>
      <c r="C19" s="26">
        <v>9420</v>
      </c>
      <c r="D19" s="10" t="str">
        <f>'[1]TCE - ANEXO II - Preencher'!E26</f>
        <v>DEBORAH REGINA DE MORAES GARCIA</v>
      </c>
      <c r="E19" s="11" t="str">
        <f>IF('[1]TCE - ANEXO II - Preencher'!F26="4 - Assistência Odontológica","2 - Outros Profissionais da saúda",'[1]TCE - ANEXO II - Preencher'!F26)</f>
        <v>2 - Outros Profissionais da Saúde</v>
      </c>
      <c r="F19" s="12" t="str">
        <f>'[1]TCE - ANEXO II - Preencher'!G26</f>
        <v>2516-05</v>
      </c>
      <c r="G19" s="13">
        <f>'[1]TCE - ANEXO II - Preencher'!H26</f>
        <v>44013</v>
      </c>
      <c r="H19" s="12" t="str">
        <f>'[1]TCE - ANEXO II - Preencher'!I26</f>
        <v>2 - Diarista</v>
      </c>
      <c r="I19" s="12">
        <f>'[1]TCE - ANEXO II - Preencher'!J26</f>
        <v>30</v>
      </c>
      <c r="J19" s="14">
        <f>'[1]TCE - ANEXO II - Preencher'!K26</f>
        <v>2525.9299999999998</v>
      </c>
      <c r="K19" s="14">
        <f>'[1]TCE - ANEXO II - Preencher'!O26</f>
        <v>0</v>
      </c>
      <c r="L19" s="14">
        <f>'[1]TCE - ANEXO II - Preencher'!P26</f>
        <v>0</v>
      </c>
      <c r="M19" s="14">
        <f>'[1]TCE - ANEXO II - Preencher'!Q26</f>
        <v>209</v>
      </c>
      <c r="N19" s="15">
        <f>'[1]TCE - ANEXO II - Preencher'!R26</f>
        <v>0</v>
      </c>
      <c r="O19" s="16">
        <f>'[1]TCE - ANEXO II - Preencher'!V26</f>
        <v>264.95</v>
      </c>
      <c r="P19" s="17">
        <f>'[1]TCE - ANEXO II - Preencher'!W26</f>
        <v>2469.98</v>
      </c>
      <c r="R19" s="19"/>
      <c r="S19" s="21">
        <v>44228</v>
      </c>
    </row>
    <row r="20" spans="1:19" x14ac:dyDescent="0.2">
      <c r="A20" s="8">
        <f>IFERROR(VLOOKUP(B20,'[1]DADOS (OCULTAR)'!$P$3:$R$56,3,0),"")</f>
        <v>10894988000567</v>
      </c>
      <c r="B20" s="9" t="str">
        <f>'[1]TCE - ANEXO II - Preencher'!C27</f>
        <v>UPAE ARRUDA</v>
      </c>
      <c r="C20" s="26">
        <v>491</v>
      </c>
      <c r="D20" s="10" t="str">
        <f>'[1]TCE - ANEXO II - Preencher'!E27</f>
        <v>DENIZE JOSE DOS SANTOS OLIVEIRA</v>
      </c>
      <c r="E20" s="11" t="str">
        <f>IF('[1]TCE - ANEXO II - Preencher'!F27="4 - Assistência Odontológica","2 - Outros Profissionais da saúda",'[1]TCE - ANEXO II - Preencher'!F27)</f>
        <v>2 - Outros Profissionais da Saúde</v>
      </c>
      <c r="F20" s="12" t="str">
        <f>'[1]TCE - ANEXO II - Preencher'!G27</f>
        <v>3222-05</v>
      </c>
      <c r="G20" s="13">
        <f>'[1]TCE - ANEXO II - Preencher'!H27</f>
        <v>44013</v>
      </c>
      <c r="H20" s="12" t="str">
        <f>'[1]TCE - ANEXO II - Preencher'!I27</f>
        <v>2 - Diarista</v>
      </c>
      <c r="I20" s="12">
        <f>'[1]TCE - ANEXO II - Preencher'!J27</f>
        <v>40</v>
      </c>
      <c r="J20" s="14">
        <f>'[1]TCE - ANEXO II - Preencher'!K27</f>
        <v>1099.18</v>
      </c>
      <c r="K20" s="14">
        <f>'[1]TCE - ANEXO II - Preencher'!O27</f>
        <v>0</v>
      </c>
      <c r="L20" s="14">
        <f>'[1]TCE - ANEXO II - Preencher'!P27</f>
        <v>0</v>
      </c>
      <c r="M20" s="14">
        <f>'[1]TCE - ANEXO II - Preencher'!Q27</f>
        <v>209</v>
      </c>
      <c r="N20" s="15">
        <f>'[1]TCE - ANEXO II - Preencher'!R27</f>
        <v>0</v>
      </c>
      <c r="O20" s="16">
        <f>'[1]TCE - ANEXO II - Preencher'!V27</f>
        <v>284.57</v>
      </c>
      <c r="P20" s="17">
        <f>'[1]TCE - ANEXO II - Preencher'!W27</f>
        <v>1023.6100000000001</v>
      </c>
      <c r="R20" s="19"/>
      <c r="S20" s="21">
        <v>44256</v>
      </c>
    </row>
    <row r="21" spans="1:19" x14ac:dyDescent="0.2">
      <c r="A21" s="8">
        <f>IFERROR(VLOOKUP(B21,'[1]DADOS (OCULTAR)'!$P$3:$R$56,3,0),"")</f>
        <v>10894988000567</v>
      </c>
      <c r="B21" s="9" t="str">
        <f>'[1]TCE - ANEXO II - Preencher'!C28</f>
        <v>UPAE ARRUDA</v>
      </c>
      <c r="C21" s="26">
        <v>8451</v>
      </c>
      <c r="D21" s="10" t="str">
        <f>'[1]TCE - ANEXO II - Preencher'!E28</f>
        <v>EDECARLOS DA SILVA NASCIMENTO</v>
      </c>
      <c r="E21" s="11" t="str">
        <f>IF('[1]TCE - ANEXO II - Preencher'!F28="4 - Assistência Odontológica","2 - Outros Profissionais da saúda",'[1]TCE - ANEXO II - Preencher'!F28)</f>
        <v>3 - Administrativo</v>
      </c>
      <c r="F21" s="12" t="str">
        <f>'[1]TCE - ANEXO II - Preencher'!G28</f>
        <v>5143-20</v>
      </c>
      <c r="G21" s="13">
        <f>'[1]TCE - ANEXO II - Preencher'!H28</f>
        <v>44013</v>
      </c>
      <c r="H21" s="12" t="str">
        <f>'[1]TCE - ANEXO II - Preencher'!I28</f>
        <v>2 - Diarista</v>
      </c>
      <c r="I21" s="12">
        <f>'[1]TCE - ANEXO II - Preencher'!J28</f>
        <v>40</v>
      </c>
      <c r="J21" s="14">
        <f>'[1]TCE - ANEXO II - Preencher'!K28</f>
        <v>1045</v>
      </c>
      <c r="K21" s="14">
        <f>'[1]TCE - ANEXO II - Preencher'!O28</f>
        <v>0</v>
      </c>
      <c r="L21" s="14">
        <f>'[1]TCE - ANEXO II - Preencher'!P28</f>
        <v>0</v>
      </c>
      <c r="M21" s="14">
        <f>'[1]TCE - ANEXO II - Preencher'!Q28</f>
        <v>209</v>
      </c>
      <c r="N21" s="15">
        <f>'[1]TCE - ANEXO II - Preencher'!R28</f>
        <v>0</v>
      </c>
      <c r="O21" s="16">
        <f>'[1]TCE - ANEXO II - Preencher'!V28</f>
        <v>376.65000000000003</v>
      </c>
      <c r="P21" s="17">
        <f>'[1]TCE - ANEXO II - Preencher'!W28</f>
        <v>877.34999999999991</v>
      </c>
      <c r="R21" s="19"/>
      <c r="S21" s="21">
        <v>44287</v>
      </c>
    </row>
    <row r="22" spans="1:19" x14ac:dyDescent="0.2">
      <c r="A22" s="8">
        <f>IFERROR(VLOOKUP(B22,'[1]DADOS (OCULTAR)'!$P$3:$R$56,3,0),"")</f>
        <v>10894988000567</v>
      </c>
      <c r="B22" s="9" t="str">
        <f>'[1]TCE - ANEXO II - Preencher'!C29</f>
        <v>UPAE ARRUDA</v>
      </c>
      <c r="C22" s="26">
        <v>8437</v>
      </c>
      <c r="D22" s="10" t="str">
        <f>'[1]TCE - ANEXO II - Preencher'!E29</f>
        <v xml:space="preserve">EDLUCIA TENORIO CAMPOS </v>
      </c>
      <c r="E22" s="11" t="str">
        <f>IF('[1]TCE - ANEXO II - Preencher'!F29="4 - Assistência Odontológica","2 - Outros Profissionais da saúda",'[1]TCE - ANEXO II - Preencher'!F29)</f>
        <v>3 - Administrativo</v>
      </c>
      <c r="F22" s="12" t="str">
        <f>'[1]TCE - ANEXO II - Preencher'!G29</f>
        <v>4110-10</v>
      </c>
      <c r="G22" s="13">
        <f>'[1]TCE - ANEXO II - Preencher'!H29</f>
        <v>44013</v>
      </c>
      <c r="H22" s="12" t="str">
        <f>'[1]TCE - ANEXO II - Preencher'!I29</f>
        <v>2 - Diarista</v>
      </c>
      <c r="I22" s="12">
        <f>'[1]TCE - ANEXO II - Preencher'!J29</f>
        <v>40</v>
      </c>
      <c r="J22" s="14">
        <f>'[1]TCE - ANEXO II - Preencher'!K29</f>
        <v>1428.94</v>
      </c>
      <c r="K22" s="14">
        <f>'[1]TCE - ANEXO II - Preencher'!O29</f>
        <v>0</v>
      </c>
      <c r="L22" s="14">
        <f>'[1]TCE - ANEXO II - Preencher'!P29</f>
        <v>0</v>
      </c>
      <c r="M22" s="14">
        <f>'[1]TCE - ANEXO II - Preencher'!Q29</f>
        <v>0</v>
      </c>
      <c r="N22" s="15">
        <f>'[1]TCE - ANEXO II - Preencher'!R29</f>
        <v>0</v>
      </c>
      <c r="O22" s="16">
        <f>'[1]TCE - ANEXO II - Preencher'!V29</f>
        <v>415.32000000000005</v>
      </c>
      <c r="P22" s="17">
        <f>'[1]TCE - ANEXO II - Preencher'!W29</f>
        <v>1013.62</v>
      </c>
      <c r="R22" s="19"/>
      <c r="S22" s="21">
        <v>44317</v>
      </c>
    </row>
    <row r="23" spans="1:19" x14ac:dyDescent="0.2">
      <c r="A23" s="8">
        <f>IFERROR(VLOOKUP(B23,'[1]DADOS (OCULTAR)'!$P$3:$R$56,3,0),"")</f>
        <v>10894988000567</v>
      </c>
      <c r="B23" s="9" t="str">
        <f>'[1]TCE - ANEXO II - Preencher'!C30</f>
        <v>UPAE ARRUDA</v>
      </c>
      <c r="C23" s="26">
        <v>1453</v>
      </c>
      <c r="D23" s="10" t="str">
        <f>'[1]TCE - ANEXO II - Preencher'!E30</f>
        <v>ELAINE CRISTINA DE LIMA QUIRINO CABRAL</v>
      </c>
      <c r="E23" s="11" t="str">
        <f>IF('[1]TCE - ANEXO II - Preencher'!F30="4 - Assistência Odontológica","2 - Outros Profissionais da saúda",'[1]TCE - ANEXO II - Preencher'!F30)</f>
        <v>2 - Outros Profissionais da Saúde</v>
      </c>
      <c r="F23" s="12" t="str">
        <f>'[1]TCE - ANEXO II - Preencher'!G30</f>
        <v>3222-05</v>
      </c>
      <c r="G23" s="13">
        <f>'[1]TCE - ANEXO II - Preencher'!H30</f>
        <v>44013</v>
      </c>
      <c r="H23" s="12" t="str">
        <f>'[1]TCE - ANEXO II - Preencher'!I30</f>
        <v>2 - Diarista</v>
      </c>
      <c r="I23" s="12">
        <f>'[1]TCE - ANEXO II - Preencher'!J30</f>
        <v>36</v>
      </c>
      <c r="J23" s="14">
        <f>'[1]TCE - ANEXO II - Preencher'!K30</f>
        <v>1099.18</v>
      </c>
      <c r="K23" s="14">
        <f>'[1]TCE - ANEXO II - Preencher'!O30</f>
        <v>0</v>
      </c>
      <c r="L23" s="14">
        <f>'[1]TCE - ANEXO II - Preencher'!P30</f>
        <v>0</v>
      </c>
      <c r="M23" s="14">
        <f>'[1]TCE - ANEXO II - Preencher'!Q30</f>
        <v>418</v>
      </c>
      <c r="N23" s="15">
        <f>'[1]TCE - ANEXO II - Preencher'!R30</f>
        <v>0</v>
      </c>
      <c r="O23" s="16">
        <f>'[1]TCE - ANEXO II - Preencher'!V30</f>
        <v>294.18</v>
      </c>
      <c r="P23" s="17">
        <f>'[1]TCE - ANEXO II - Preencher'!W30</f>
        <v>1223</v>
      </c>
      <c r="R23" s="19"/>
      <c r="S23" s="21">
        <v>44348</v>
      </c>
    </row>
    <row r="24" spans="1:19" x14ac:dyDescent="0.2">
      <c r="A24" s="8">
        <f>IFERROR(VLOOKUP(B24,'[1]DADOS (OCULTAR)'!$P$3:$R$56,3,0),"")</f>
        <v>10894988000567</v>
      </c>
      <c r="B24" s="9" t="str">
        <f>'[1]TCE - ANEXO II - Preencher'!C31</f>
        <v>UPAE ARRUDA</v>
      </c>
      <c r="C24" s="26">
        <v>8407</v>
      </c>
      <c r="D24" s="10" t="str">
        <f>'[1]TCE - ANEXO II - Preencher'!E31</f>
        <v>ELANNY DE KASSIA BATISTA CRUZ</v>
      </c>
      <c r="E24" s="11" t="str">
        <f>IF('[1]TCE - ANEXO II - Preencher'!F31="4 - Assistência Odontológica","2 - Outros Profissionais da saúda",'[1]TCE - ANEXO II - Preencher'!F31)</f>
        <v>3 - Administrativo</v>
      </c>
      <c r="F24" s="12" t="str">
        <f>'[1]TCE - ANEXO II - Preencher'!G31</f>
        <v>4110-05</v>
      </c>
      <c r="G24" s="13">
        <f>'[1]TCE - ANEXO II - Preencher'!H31</f>
        <v>44013</v>
      </c>
      <c r="H24" s="12" t="str">
        <f>'[1]TCE - ANEXO II - Preencher'!I31</f>
        <v>2 - Diarista</v>
      </c>
      <c r="I24" s="12">
        <f>'[1]TCE - ANEXO II - Preencher'!J31</f>
        <v>40</v>
      </c>
      <c r="J24" s="14">
        <f>'[1]TCE - ANEXO II - Preencher'!K31</f>
        <v>1045</v>
      </c>
      <c r="K24" s="14">
        <f>'[1]TCE - ANEXO II - Preencher'!O31</f>
        <v>0</v>
      </c>
      <c r="L24" s="14">
        <f>'[1]TCE - ANEXO II - Preencher'!P31</f>
        <v>0</v>
      </c>
      <c r="M24" s="14">
        <f>'[1]TCE - ANEXO II - Preencher'!Q31</f>
        <v>0</v>
      </c>
      <c r="N24" s="15">
        <f>'[1]TCE - ANEXO II - Preencher'!R31</f>
        <v>0</v>
      </c>
      <c r="O24" s="16">
        <f>'[1]TCE - ANEXO II - Preencher'!V31</f>
        <v>78.37</v>
      </c>
      <c r="P24" s="17">
        <f>'[1]TCE - ANEXO II - Preencher'!W31</f>
        <v>966.63</v>
      </c>
      <c r="R24" s="19"/>
      <c r="S24" s="21">
        <v>44378</v>
      </c>
    </row>
    <row r="25" spans="1:19" x14ac:dyDescent="0.2">
      <c r="A25" s="8">
        <f>IFERROR(VLOOKUP(B25,'[1]DADOS (OCULTAR)'!$P$3:$R$56,3,0),"")</f>
        <v>10894988000567</v>
      </c>
      <c r="B25" s="9" t="str">
        <f>'[1]TCE - ANEXO II - Preencher'!C32</f>
        <v>UPAE ARRUDA</v>
      </c>
      <c r="C25" s="26">
        <v>3422</v>
      </c>
      <c r="D25" s="10" t="str">
        <f>'[1]TCE - ANEXO II - Preencher'!E32</f>
        <v>ELIANE MARIA DA SILVA ROCHA</v>
      </c>
      <c r="E25" s="11" t="str">
        <f>IF('[1]TCE - ANEXO II - Preencher'!F32="4 - Assistência Odontológica","2 - Outros Profissionais da saúda",'[1]TCE - ANEXO II - Preencher'!F32)</f>
        <v>2 - Outros Profissionais da Saúde</v>
      </c>
      <c r="F25" s="12" t="str">
        <f>'[1]TCE - ANEXO II - Preencher'!G32</f>
        <v>3222-05</v>
      </c>
      <c r="G25" s="13">
        <f>'[1]TCE - ANEXO II - Preencher'!H32</f>
        <v>44013</v>
      </c>
      <c r="H25" s="12" t="str">
        <f>'[1]TCE - ANEXO II - Preencher'!I32</f>
        <v>2 - Diarista</v>
      </c>
      <c r="I25" s="12">
        <f>'[1]TCE - ANEXO II - Preencher'!J32</f>
        <v>40</v>
      </c>
      <c r="J25" s="14">
        <f>'[1]TCE - ANEXO II - Preencher'!K32</f>
        <v>1099.18</v>
      </c>
      <c r="K25" s="14">
        <f>'[1]TCE - ANEXO II - Preencher'!O32</f>
        <v>0</v>
      </c>
      <c r="L25" s="14">
        <f>'[1]TCE - ANEXO II - Preencher'!P32</f>
        <v>0</v>
      </c>
      <c r="M25" s="14">
        <f>'[1]TCE - ANEXO II - Preencher'!Q32</f>
        <v>321.62</v>
      </c>
      <c r="N25" s="15">
        <f>'[1]TCE - ANEXO II - Preencher'!R32</f>
        <v>0</v>
      </c>
      <c r="O25" s="16">
        <f>'[1]TCE - ANEXO II - Preencher'!V32</f>
        <v>168</v>
      </c>
      <c r="P25" s="17">
        <f>'[1]TCE - ANEXO II - Preencher'!W32</f>
        <v>1252.8000000000002</v>
      </c>
      <c r="R25" s="19"/>
      <c r="S25" s="21">
        <v>44409</v>
      </c>
    </row>
    <row r="26" spans="1:19" x14ac:dyDescent="0.2">
      <c r="A26" s="8">
        <f>IFERROR(VLOOKUP(B26,'[1]DADOS (OCULTAR)'!$P$3:$R$56,3,0),"")</f>
        <v>10894988000567</v>
      </c>
      <c r="B26" s="9" t="str">
        <f>'[1]TCE - ANEXO II - Preencher'!C33</f>
        <v>UPAE ARRUDA</v>
      </c>
      <c r="C26" s="26">
        <v>3481</v>
      </c>
      <c r="D26" s="10" t="str">
        <f>'[1]TCE - ANEXO II - Preencher'!E33</f>
        <v>ERIKA TAYNA SALDANHA DE OLIVEIRA</v>
      </c>
      <c r="E26" s="11" t="str">
        <f>IF('[1]TCE - ANEXO II - Preencher'!F33="4 - Assistência Odontológica","2 - Outros Profissionais da saúda",'[1]TCE - ANEXO II - Preencher'!F33)</f>
        <v>3 - Administrativo</v>
      </c>
      <c r="F26" s="12" t="str">
        <f>'[1]TCE - ANEXO II - Preencher'!G33</f>
        <v>5143-20</v>
      </c>
      <c r="G26" s="13">
        <f>'[1]TCE - ANEXO II - Preencher'!H33</f>
        <v>44013</v>
      </c>
      <c r="H26" s="12" t="str">
        <f>'[1]TCE - ANEXO II - Preencher'!I33</f>
        <v>2 - Diarista</v>
      </c>
      <c r="I26" s="12">
        <f>'[1]TCE - ANEXO II - Preencher'!J33</f>
        <v>36</v>
      </c>
      <c r="J26" s="14">
        <f>'[1]TCE - ANEXO II - Preencher'!K33</f>
        <v>1045</v>
      </c>
      <c r="K26" s="14">
        <f>'[1]TCE - ANEXO II - Preencher'!O33</f>
        <v>0</v>
      </c>
      <c r="L26" s="14">
        <f>'[1]TCE - ANEXO II - Preencher'!P33</f>
        <v>0</v>
      </c>
      <c r="M26" s="14">
        <f>'[1]TCE - ANEXO II - Preencher'!Q33</f>
        <v>402.99</v>
      </c>
      <c r="N26" s="15">
        <f>'[1]TCE - ANEXO II - Preencher'!R33</f>
        <v>0</v>
      </c>
      <c r="O26" s="16">
        <f>'[1]TCE - ANEXO II - Preencher'!V33</f>
        <v>172.96</v>
      </c>
      <c r="P26" s="17">
        <f>'[1]TCE - ANEXO II - Preencher'!W33</f>
        <v>1275.03</v>
      </c>
      <c r="R26" s="19"/>
      <c r="S26" s="21">
        <v>44440</v>
      </c>
    </row>
    <row r="27" spans="1:19" x14ac:dyDescent="0.2">
      <c r="A27" s="8">
        <f>IFERROR(VLOOKUP(B27,'[1]DADOS (OCULTAR)'!$P$3:$R$56,3,0),"")</f>
        <v>10894988000567</v>
      </c>
      <c r="B27" s="9" t="str">
        <f>'[1]TCE - ANEXO II - Preencher'!C34</f>
        <v>UPAE ARRUDA</v>
      </c>
      <c r="C27" s="26">
        <v>4453</v>
      </c>
      <c r="D27" s="10" t="str">
        <f>'[1]TCE - ANEXO II - Preencher'!E34</f>
        <v>FERNANDO LUIZ FIRMINO</v>
      </c>
      <c r="E27" s="11" t="str">
        <f>IF('[1]TCE - ANEXO II - Preencher'!F34="4 - Assistência Odontológica","2 - Outros Profissionais da saúda",'[1]TCE - ANEXO II - Preencher'!F34)</f>
        <v>3 - Administrativo</v>
      </c>
      <c r="F27" s="12" t="str">
        <f>'[1]TCE - ANEXO II - Preencher'!G34</f>
        <v>5143-20</v>
      </c>
      <c r="G27" s="13">
        <f>'[1]TCE - ANEXO II - Preencher'!H34</f>
        <v>44013</v>
      </c>
      <c r="H27" s="12" t="str">
        <f>'[1]TCE - ANEXO II - Preencher'!I34</f>
        <v>2 - Diarista</v>
      </c>
      <c r="I27" s="12">
        <f>'[1]TCE - ANEXO II - Preencher'!J34</f>
        <v>36</v>
      </c>
      <c r="J27" s="14">
        <f>'[1]TCE - ANEXO II - Preencher'!K34</f>
        <v>1045</v>
      </c>
      <c r="K27" s="14">
        <f>'[1]TCE - ANEXO II - Preencher'!O34</f>
        <v>0</v>
      </c>
      <c r="L27" s="14">
        <f>'[1]TCE - ANEXO II - Preencher'!P34</f>
        <v>0</v>
      </c>
      <c r="M27" s="14">
        <f>'[1]TCE - ANEXO II - Preencher'!Q34</f>
        <v>702.69999999999993</v>
      </c>
      <c r="N27" s="15">
        <f>'[1]TCE - ANEXO II - Preencher'!R34</f>
        <v>0</v>
      </c>
      <c r="O27" s="16">
        <f>'[1]TCE - ANEXO II - Preencher'!V34</f>
        <v>141.61000000000001</v>
      </c>
      <c r="P27" s="17">
        <f>'[1]TCE - ANEXO II - Preencher'!W34</f>
        <v>1606.0899999999997</v>
      </c>
      <c r="R27" s="19"/>
      <c r="S27" s="21">
        <v>44470</v>
      </c>
    </row>
    <row r="28" spans="1:19" x14ac:dyDescent="0.2">
      <c r="A28" s="8">
        <f>IFERROR(VLOOKUP(B28,'[1]DADOS (OCULTAR)'!$P$3:$R$56,3,0),"")</f>
        <v>10894988000567</v>
      </c>
      <c r="B28" s="9" t="str">
        <f>'[1]TCE - ANEXO II - Preencher'!C35</f>
        <v>UPAE ARRUDA</v>
      </c>
      <c r="C28" s="26">
        <v>1300</v>
      </c>
      <c r="D28" s="10" t="str">
        <f>'[1]TCE - ANEXO II - Preencher'!E35</f>
        <v>FILIPE COSTA LEANDRO BITU</v>
      </c>
      <c r="E28" s="11" t="str">
        <f>IF('[1]TCE - ANEXO II - Preencher'!F35="4 - Assistência Odontológica","2 - Outros Profissionais da saúda",'[1]TCE - ANEXO II - Preencher'!F35)</f>
        <v>3 - Administrativo</v>
      </c>
      <c r="F28" s="12" t="str">
        <f>'[1]TCE - ANEXO II - Preencher'!G35</f>
        <v>1210-05</v>
      </c>
      <c r="G28" s="13">
        <f>'[1]TCE - ANEXO II - Preencher'!H35</f>
        <v>44013</v>
      </c>
      <c r="H28" s="12" t="str">
        <f>'[1]TCE - ANEXO II - Preencher'!I35</f>
        <v>2 - Diarista</v>
      </c>
      <c r="I28" s="12">
        <f>'[1]TCE - ANEXO II - Preencher'!J35</f>
        <v>14</v>
      </c>
      <c r="J28" s="14">
        <f>'[1]TCE - ANEXO II - Preencher'!K35</f>
        <v>5276.08</v>
      </c>
      <c r="K28" s="14">
        <f>'[1]TCE - ANEXO II - Preencher'!O35</f>
        <v>0</v>
      </c>
      <c r="L28" s="14">
        <f>'[1]TCE - ANEXO II - Preencher'!P35</f>
        <v>0</v>
      </c>
      <c r="M28" s="14">
        <f>'[1]TCE - ANEXO II - Preencher'!Q35</f>
        <v>0</v>
      </c>
      <c r="N28" s="15">
        <f>'[1]TCE - ANEXO II - Preencher'!R35</f>
        <v>3463.36</v>
      </c>
      <c r="O28" s="16">
        <f>'[1]TCE - ANEXO II - Preencher'!V35</f>
        <v>2403.34</v>
      </c>
      <c r="P28" s="17">
        <f>'[1]TCE - ANEXO II - Preencher'!W35</f>
        <v>6336.1</v>
      </c>
      <c r="R28" s="19"/>
      <c r="S28" s="21">
        <v>44501</v>
      </c>
    </row>
    <row r="29" spans="1:19" x14ac:dyDescent="0.2">
      <c r="A29" s="8">
        <f>IFERROR(VLOOKUP(B29,'[1]DADOS (OCULTAR)'!$P$3:$R$56,3,0),"")</f>
        <v>10894988000567</v>
      </c>
      <c r="B29" s="9" t="str">
        <f>'[1]TCE - ANEXO II - Preencher'!C36</f>
        <v>UPAE ARRUDA</v>
      </c>
      <c r="C29" s="26">
        <v>4476</v>
      </c>
      <c r="D29" s="10" t="str">
        <f>'[1]TCE - ANEXO II - Preencher'!E36</f>
        <v>FILIPE JORGE CAVALCANTI DO REGO</v>
      </c>
      <c r="E29" s="11" t="str">
        <f>IF('[1]TCE - ANEXO II - Preencher'!F36="4 - Assistência Odontológica","2 - Outros Profissionais da saúda",'[1]TCE - ANEXO II - Preencher'!F36)</f>
        <v>2 - Outros Profissionais da Saúde</v>
      </c>
      <c r="F29" s="12" t="str">
        <f>'[1]TCE - ANEXO II - Preencher'!G36</f>
        <v>3241-15</v>
      </c>
      <c r="G29" s="13">
        <f>'[1]TCE - ANEXO II - Preencher'!H36</f>
        <v>44013</v>
      </c>
      <c r="H29" s="12" t="str">
        <f>'[1]TCE - ANEXO II - Preencher'!I36</f>
        <v>2 - Diarista</v>
      </c>
      <c r="I29" s="12">
        <f>'[1]TCE - ANEXO II - Preencher'!J36</f>
        <v>19</v>
      </c>
      <c r="J29" s="14">
        <f>'[1]TCE - ANEXO II - Preencher'!K36</f>
        <v>2030.47</v>
      </c>
      <c r="K29" s="14">
        <f>'[1]TCE - ANEXO II - Preencher'!O36</f>
        <v>0</v>
      </c>
      <c r="L29" s="14">
        <f>'[1]TCE - ANEXO II - Preencher'!P36</f>
        <v>0</v>
      </c>
      <c r="M29" s="14">
        <f>'[1]TCE - ANEXO II - Preencher'!Q36</f>
        <v>996.67</v>
      </c>
      <c r="N29" s="15">
        <f>'[1]TCE - ANEXO II - Preencher'!R36</f>
        <v>0</v>
      </c>
      <c r="O29" s="16">
        <f>'[1]TCE - ANEXO II - Preencher'!V36</f>
        <v>1064.99</v>
      </c>
      <c r="P29" s="17">
        <f>'[1]TCE - ANEXO II - Preencher'!W36</f>
        <v>1962.1499999999999</v>
      </c>
      <c r="R29" s="19"/>
      <c r="S29" s="21">
        <v>44531</v>
      </c>
    </row>
    <row r="30" spans="1:19" x14ac:dyDescent="0.2">
      <c r="A30" s="8">
        <f>IFERROR(VLOOKUP(B30,'[1]DADOS (OCULTAR)'!$P$3:$R$56,3,0),"")</f>
        <v>10894988000567</v>
      </c>
      <c r="B30" s="9" t="str">
        <f>'[1]TCE - ANEXO II - Preencher'!C37</f>
        <v>UPAE ARRUDA</v>
      </c>
      <c r="C30" s="26">
        <v>9410</v>
      </c>
      <c r="D30" s="10" t="str">
        <f>'[1]TCE - ANEXO II - Preencher'!E37</f>
        <v>FLAVIO BATISTA DA SILVA</v>
      </c>
      <c r="E30" s="11" t="str">
        <f>IF('[1]TCE - ANEXO II - Preencher'!F37="4 - Assistência Odontológica","2 - Outros Profissionais da saúda",'[1]TCE - ANEXO II - Preencher'!F37)</f>
        <v>3 - Administrativo</v>
      </c>
      <c r="F30" s="12" t="str">
        <f>'[1]TCE - ANEXO II - Preencher'!G37</f>
        <v>4110-10</v>
      </c>
      <c r="G30" s="13">
        <f>'[1]TCE - ANEXO II - Preencher'!H37</f>
        <v>44013</v>
      </c>
      <c r="H30" s="12" t="str">
        <f>'[1]TCE - ANEXO II - Preencher'!I37</f>
        <v>2 - Diarista</v>
      </c>
      <c r="I30" s="12">
        <f>'[1]TCE - ANEXO II - Preencher'!J37</f>
        <v>40</v>
      </c>
      <c r="J30" s="14">
        <f>'[1]TCE - ANEXO II - Preencher'!K37</f>
        <v>1428.94</v>
      </c>
      <c r="K30" s="14">
        <f>'[1]TCE - ANEXO II - Preencher'!O37</f>
        <v>0</v>
      </c>
      <c r="L30" s="14">
        <f>'[1]TCE - ANEXO II - Preencher'!P37</f>
        <v>0</v>
      </c>
      <c r="M30" s="14">
        <f>'[1]TCE - ANEXO II - Preencher'!Q37</f>
        <v>353.81000000000006</v>
      </c>
      <c r="N30" s="15">
        <f>'[1]TCE - ANEXO II - Preencher'!R37</f>
        <v>0</v>
      </c>
      <c r="O30" s="16">
        <f>'[1]TCE - ANEXO II - Preencher'!V37</f>
        <v>644.5</v>
      </c>
      <c r="P30" s="17">
        <f>'[1]TCE - ANEXO II - Preencher'!W37</f>
        <v>1138.25</v>
      </c>
      <c r="R30" s="19"/>
      <c r="S30" s="21">
        <v>44562</v>
      </c>
    </row>
    <row r="31" spans="1:19" x14ac:dyDescent="0.2">
      <c r="A31" s="8">
        <f>IFERROR(VLOOKUP(B31,'[1]DADOS (OCULTAR)'!$P$3:$R$56,3,0),"")</f>
        <v>10894988000567</v>
      </c>
      <c r="B31" s="9" t="str">
        <f>'[1]TCE - ANEXO II - Preencher'!C38</f>
        <v>UPAE ARRUDA</v>
      </c>
      <c r="C31" s="26">
        <v>6413</v>
      </c>
      <c r="D31" s="10" t="str">
        <f>'[1]TCE - ANEXO II - Preencher'!E38</f>
        <v>GENILDO FRANCISCO DA SILVA</v>
      </c>
      <c r="E31" s="11" t="str">
        <f>IF('[1]TCE - ANEXO II - Preencher'!F38="4 - Assistência Odontológica","2 - Outros Profissionais da saúda",'[1]TCE - ANEXO II - Preencher'!F38)</f>
        <v>3 - Administrativo</v>
      </c>
      <c r="F31" s="12" t="str">
        <f>'[1]TCE - ANEXO II - Preencher'!G38</f>
        <v>4110-05</v>
      </c>
      <c r="G31" s="13">
        <f>'[1]TCE - ANEXO II - Preencher'!H38</f>
        <v>44013</v>
      </c>
      <c r="H31" s="12" t="str">
        <f>'[1]TCE - ANEXO II - Preencher'!I38</f>
        <v>2 - Diarista</v>
      </c>
      <c r="I31" s="12">
        <f>'[1]TCE - ANEXO II - Preencher'!J38</f>
        <v>40</v>
      </c>
      <c r="J31" s="14">
        <f>'[1]TCE - ANEXO II - Preencher'!K38</f>
        <v>1045</v>
      </c>
      <c r="K31" s="14">
        <f>'[1]TCE - ANEXO II - Preencher'!O38</f>
        <v>0</v>
      </c>
      <c r="L31" s="14">
        <f>'[1]TCE - ANEXO II - Preencher'!P38</f>
        <v>0</v>
      </c>
      <c r="M31" s="14">
        <f>'[1]TCE - ANEXO II - Preencher'!Q38</f>
        <v>48.62</v>
      </c>
      <c r="N31" s="15">
        <f>'[1]TCE - ANEXO II - Preencher'!R38</f>
        <v>0</v>
      </c>
      <c r="O31" s="16">
        <f>'[1]TCE - ANEXO II - Preencher'!V38</f>
        <v>156.07</v>
      </c>
      <c r="P31" s="17">
        <f>'[1]TCE - ANEXO II - Preencher'!W38</f>
        <v>937.55</v>
      </c>
      <c r="R31" s="19"/>
      <c r="S31" s="21">
        <v>44593</v>
      </c>
    </row>
    <row r="32" spans="1:19" x14ac:dyDescent="0.2">
      <c r="A32" s="8">
        <f>IFERROR(VLOOKUP(B32,'[1]DADOS (OCULTAR)'!$P$3:$R$56,3,0),"")</f>
        <v>10894988000567</v>
      </c>
      <c r="B32" s="9" t="str">
        <f>'[1]TCE - ANEXO II - Preencher'!C39</f>
        <v>UPAE ARRUDA</v>
      </c>
      <c r="C32" s="26">
        <v>444</v>
      </c>
      <c r="D32" s="10" t="str">
        <f>'[1]TCE - ANEXO II - Preencher'!E39</f>
        <v>GILKA MARIA DA SILVA PAIVA</v>
      </c>
      <c r="E32" s="11" t="str">
        <f>IF('[1]TCE - ANEXO II - Preencher'!F39="4 - Assistência Odontológica","2 - Outros Profissionais da saúda",'[1]TCE - ANEXO II - Preencher'!F39)</f>
        <v>2 - Outros Profissionais da Saúde</v>
      </c>
      <c r="F32" s="12" t="str">
        <f>'[1]TCE - ANEXO II - Preencher'!G39</f>
        <v>2234-05</v>
      </c>
      <c r="G32" s="13">
        <f>'[1]TCE - ANEXO II - Preencher'!H39</f>
        <v>44013</v>
      </c>
      <c r="H32" s="12" t="str">
        <f>'[1]TCE - ANEXO II - Preencher'!I39</f>
        <v>2 - Diarista</v>
      </c>
      <c r="I32" s="12">
        <f>'[1]TCE - ANEXO II - Preencher'!J39</f>
        <v>30</v>
      </c>
      <c r="J32" s="14">
        <f>'[1]TCE - ANEXO II - Preencher'!K39</f>
        <v>2632.59</v>
      </c>
      <c r="K32" s="14">
        <f>'[1]TCE - ANEXO II - Preencher'!O39</f>
        <v>0</v>
      </c>
      <c r="L32" s="14">
        <f>'[1]TCE - ANEXO II - Preencher'!P39</f>
        <v>0</v>
      </c>
      <c r="M32" s="14">
        <f>'[1]TCE - ANEXO II - Preencher'!Q39</f>
        <v>1145.5999999999999</v>
      </c>
      <c r="N32" s="15">
        <f>'[1]TCE - ANEXO II - Preencher'!R39</f>
        <v>0</v>
      </c>
      <c r="O32" s="16">
        <f>'[1]TCE - ANEXO II - Preencher'!V39</f>
        <v>1301.49</v>
      </c>
      <c r="P32" s="17">
        <f>'[1]TCE - ANEXO II - Preencher'!W39</f>
        <v>2476.6999999999998</v>
      </c>
      <c r="R32" s="19"/>
      <c r="S32" s="21">
        <v>44621</v>
      </c>
    </row>
    <row r="33" spans="1:19" x14ac:dyDescent="0.2">
      <c r="A33" s="8">
        <f>IFERROR(VLOOKUP(B33,'[1]DADOS (OCULTAR)'!$P$3:$R$56,3,0),"")</f>
        <v>10894988000567</v>
      </c>
      <c r="B33" s="9" t="str">
        <f>'[1]TCE - ANEXO II - Preencher'!C40</f>
        <v>UPAE ARRUDA</v>
      </c>
      <c r="C33" s="26">
        <v>8471</v>
      </c>
      <c r="D33" s="10" t="str">
        <f>'[1]TCE - ANEXO II - Preencher'!E40</f>
        <v>GISELLE DE FRANÇA CARVALHO</v>
      </c>
      <c r="E33" s="11" t="str">
        <f>IF('[1]TCE - ANEXO II - Preencher'!F40="4 - Assistência Odontológica","2 - Outros Profissionais da saúda",'[1]TCE - ANEXO II - Preencher'!F40)</f>
        <v>2 - Outros Profissionais da Saúde</v>
      </c>
      <c r="F33" s="12" t="str">
        <f>'[1]TCE - ANEXO II - Preencher'!G40</f>
        <v>3222-05</v>
      </c>
      <c r="G33" s="13">
        <f>'[1]TCE - ANEXO II - Preencher'!H40</f>
        <v>44013</v>
      </c>
      <c r="H33" s="12" t="str">
        <f>'[1]TCE - ANEXO II - Preencher'!I40</f>
        <v>2 - Diarista</v>
      </c>
      <c r="I33" s="12">
        <f>'[1]TCE - ANEXO II - Preencher'!J40</f>
        <v>40</v>
      </c>
      <c r="J33" s="14">
        <f>'[1]TCE - ANEXO II - Preencher'!K40</f>
        <v>1099.18</v>
      </c>
      <c r="K33" s="14">
        <f>'[1]TCE - ANEXO II - Preencher'!O40</f>
        <v>0</v>
      </c>
      <c r="L33" s="14">
        <f>'[1]TCE - ANEXO II - Preencher'!P40</f>
        <v>0</v>
      </c>
      <c r="M33" s="14">
        <f>'[1]TCE - ANEXO II - Preencher'!Q40</f>
        <v>209</v>
      </c>
      <c r="N33" s="15">
        <f>'[1]TCE - ANEXO II - Preencher'!R40</f>
        <v>0</v>
      </c>
      <c r="O33" s="16">
        <f>'[1]TCE - ANEXO II - Preencher'!V40</f>
        <v>354.28</v>
      </c>
      <c r="P33" s="17">
        <f>'[1]TCE - ANEXO II - Preencher'!W40</f>
        <v>953.90000000000009</v>
      </c>
      <c r="R33" s="19"/>
      <c r="S33" s="21">
        <v>44652</v>
      </c>
    </row>
    <row r="34" spans="1:19" x14ac:dyDescent="0.2">
      <c r="A34" s="8">
        <f>IFERROR(VLOOKUP(B34,'[1]DADOS (OCULTAR)'!$P$3:$R$56,3,0),"")</f>
        <v>10894988000567</v>
      </c>
      <c r="B34" s="9" t="str">
        <f>'[1]TCE - ANEXO II - Preencher'!C41</f>
        <v>UPAE ARRUDA</v>
      </c>
      <c r="C34" s="26">
        <v>8424</v>
      </c>
      <c r="D34" s="10" t="str">
        <f>'[1]TCE - ANEXO II - Preencher'!E41</f>
        <v>GLEICIANE ANGELO MESSIAS</v>
      </c>
      <c r="E34" s="11" t="str">
        <f>IF('[1]TCE - ANEXO II - Preencher'!F41="4 - Assistência Odontológica","2 - Outros Profissionais da saúda",'[1]TCE - ANEXO II - Preencher'!F41)</f>
        <v>3 - Administrativo</v>
      </c>
      <c r="F34" s="12" t="str">
        <f>'[1]TCE - ANEXO II - Preencher'!G41</f>
        <v>5143-20</v>
      </c>
      <c r="G34" s="13">
        <f>'[1]TCE - ANEXO II - Preencher'!H41</f>
        <v>44013</v>
      </c>
      <c r="H34" s="12" t="str">
        <f>'[1]TCE - ANEXO II - Preencher'!I41</f>
        <v>2 - Diarista</v>
      </c>
      <c r="I34" s="12">
        <f>'[1]TCE - ANEXO II - Preencher'!J41</f>
        <v>36</v>
      </c>
      <c r="J34" s="14">
        <f>'[1]TCE - ANEXO II - Preencher'!K41</f>
        <v>1045</v>
      </c>
      <c r="K34" s="14">
        <f>'[1]TCE - ANEXO II - Preencher'!O41</f>
        <v>0</v>
      </c>
      <c r="L34" s="14">
        <f>'[1]TCE - ANEXO II - Preencher'!P41</f>
        <v>0</v>
      </c>
      <c r="M34" s="14">
        <f>'[1]TCE - ANEXO II - Preencher'!Q41</f>
        <v>257.62</v>
      </c>
      <c r="N34" s="15">
        <f>'[1]TCE - ANEXO II - Preencher'!R41</f>
        <v>0</v>
      </c>
      <c r="O34" s="16">
        <f>'[1]TCE - ANEXO II - Preencher'!V41</f>
        <v>159.88</v>
      </c>
      <c r="P34" s="17">
        <f>'[1]TCE - ANEXO II - Preencher'!W41</f>
        <v>1142.7399999999998</v>
      </c>
      <c r="R34" s="19"/>
      <c r="S34" s="21">
        <v>44682</v>
      </c>
    </row>
    <row r="35" spans="1:19" x14ac:dyDescent="0.2">
      <c r="A35" s="8">
        <f>IFERROR(VLOOKUP(B35,'[1]DADOS (OCULTAR)'!$P$3:$R$56,3,0),"")</f>
        <v>10894988000567</v>
      </c>
      <c r="B35" s="9" t="str">
        <f>'[1]TCE - ANEXO II - Preencher'!C42</f>
        <v>UPAE ARRUDA</v>
      </c>
      <c r="C35" s="26">
        <v>9472</v>
      </c>
      <c r="D35" s="10" t="str">
        <f>'[1]TCE - ANEXO II - Preencher'!E42</f>
        <v>GRACIELY MARIA DE OLIVEIRA CASTRO</v>
      </c>
      <c r="E35" s="11" t="str">
        <f>IF('[1]TCE - ANEXO II - Preencher'!F42="4 - Assistência Odontológica","2 - Outros Profissionais da saúda",'[1]TCE - ANEXO II - Preencher'!F42)</f>
        <v>2 - Outros Profissionais da Saúde</v>
      </c>
      <c r="F35" s="12" t="str">
        <f>'[1]TCE - ANEXO II - Preencher'!G42</f>
        <v>2235-05</v>
      </c>
      <c r="G35" s="13">
        <f>'[1]TCE - ANEXO II - Preencher'!H42</f>
        <v>44013</v>
      </c>
      <c r="H35" s="12" t="str">
        <f>'[1]TCE - ANEXO II - Preencher'!I42</f>
        <v>2 - Diarista</v>
      </c>
      <c r="I35" s="12">
        <f>'[1]TCE - ANEXO II - Preencher'!J42</f>
        <v>30</v>
      </c>
      <c r="J35" s="14">
        <f>'[1]TCE - ANEXO II - Preencher'!K42</f>
        <v>2294.4299999999998</v>
      </c>
      <c r="K35" s="14">
        <f>'[1]TCE - ANEXO II - Preencher'!O42</f>
        <v>0</v>
      </c>
      <c r="L35" s="14">
        <f>'[1]TCE - ANEXO II - Preencher'!P42</f>
        <v>0</v>
      </c>
      <c r="M35" s="14">
        <f>'[1]TCE - ANEXO II - Preencher'!Q42</f>
        <v>209</v>
      </c>
      <c r="N35" s="15">
        <f>'[1]TCE - ANEXO II - Preencher'!R42</f>
        <v>126.19</v>
      </c>
      <c r="O35" s="16">
        <f>'[1]TCE - ANEXO II - Preencher'!V42</f>
        <v>273.81</v>
      </c>
      <c r="P35" s="17">
        <f>'[1]TCE - ANEXO II - Preencher'!W42</f>
        <v>2355.81</v>
      </c>
      <c r="R35" s="19"/>
      <c r="S35" s="21">
        <v>44713</v>
      </c>
    </row>
    <row r="36" spans="1:19" x14ac:dyDescent="0.2">
      <c r="A36" s="8">
        <f>IFERROR(VLOOKUP(B36,'[1]DADOS (OCULTAR)'!$P$3:$R$56,3,0),"")</f>
        <v>10894988000567</v>
      </c>
      <c r="B36" s="9" t="str">
        <f>'[1]TCE - ANEXO II - Preencher'!C43</f>
        <v>UPAE ARRUDA</v>
      </c>
      <c r="C36" s="26">
        <v>2462</v>
      </c>
      <c r="D36" s="10" t="str">
        <f>'[1]TCE - ANEXO II - Preencher'!E43</f>
        <v>GRACIETE MARIA FERNANDES LINS DE OLIVEIRA</v>
      </c>
      <c r="E36" s="11" t="str">
        <f>IF('[1]TCE - ANEXO II - Preencher'!F43="4 - Assistência Odontológica","2 - Outros Profissionais da saúda",'[1]TCE - ANEXO II - Preencher'!F43)</f>
        <v>3 - Administrativo</v>
      </c>
      <c r="F36" s="12" t="str">
        <f>'[1]TCE - ANEXO II - Preencher'!G43</f>
        <v>4110-05</v>
      </c>
      <c r="G36" s="13">
        <f>'[1]TCE - ANEXO II - Preencher'!H43</f>
        <v>44013</v>
      </c>
      <c r="H36" s="12" t="str">
        <f>'[1]TCE - ANEXO II - Preencher'!I43</f>
        <v>2 - Diarista</v>
      </c>
      <c r="I36" s="12">
        <f>'[1]TCE - ANEXO II - Preencher'!J43</f>
        <v>40</v>
      </c>
      <c r="J36" s="14">
        <f>'[1]TCE - ANEXO II - Preencher'!K43</f>
        <v>1045</v>
      </c>
      <c r="K36" s="14">
        <f>'[1]TCE - ANEXO II - Preencher'!O43</f>
        <v>0</v>
      </c>
      <c r="L36" s="14">
        <f>'[1]TCE - ANEXO II - Preencher'!P43</f>
        <v>0</v>
      </c>
      <c r="M36" s="14">
        <f>'[1]TCE - ANEXO II - Preencher'!Q43</f>
        <v>48.62</v>
      </c>
      <c r="N36" s="15">
        <f>'[1]TCE - ANEXO II - Preencher'!R43</f>
        <v>0</v>
      </c>
      <c r="O36" s="16">
        <f>'[1]TCE - ANEXO II - Preencher'!V43</f>
        <v>171.07</v>
      </c>
      <c r="P36" s="17">
        <f>'[1]TCE - ANEXO II - Preencher'!W43</f>
        <v>922.55</v>
      </c>
      <c r="R36" s="19"/>
      <c r="S36" s="21">
        <v>44743</v>
      </c>
    </row>
    <row r="37" spans="1:19" x14ac:dyDescent="0.2">
      <c r="A37" s="8">
        <f>IFERROR(VLOOKUP(B37,'[1]DADOS (OCULTAR)'!$P$3:$R$56,3,0),"")</f>
        <v>10894988000567</v>
      </c>
      <c r="B37" s="9" t="str">
        <f>'[1]TCE - ANEXO II - Preencher'!C44</f>
        <v>UPAE ARRUDA</v>
      </c>
      <c r="C37" s="26">
        <v>2449</v>
      </c>
      <c r="D37" s="10" t="str">
        <f>'[1]TCE - ANEXO II - Preencher'!E44</f>
        <v>HELENITA CRISTIANA MOREIRA COSTA GARCEZ</v>
      </c>
      <c r="E37" s="11" t="str">
        <f>IF('[1]TCE - ANEXO II - Preencher'!F44="4 - Assistência Odontológica","2 - Outros Profissionais da saúda",'[1]TCE - ANEXO II - Preencher'!F44)</f>
        <v>2 - Outros Profissionais da Saúde</v>
      </c>
      <c r="F37" s="12" t="str">
        <f>'[1]TCE - ANEXO II - Preencher'!G44</f>
        <v>2234-05</v>
      </c>
      <c r="G37" s="13">
        <f>'[1]TCE - ANEXO II - Preencher'!H44</f>
        <v>44013</v>
      </c>
      <c r="H37" s="12" t="str">
        <f>'[1]TCE - ANEXO II - Preencher'!I44</f>
        <v>2 - Diarista</v>
      </c>
      <c r="I37" s="12">
        <f>'[1]TCE - ANEXO II - Preencher'!J44</f>
        <v>30</v>
      </c>
      <c r="J37" s="14">
        <f>'[1]TCE - ANEXO II - Preencher'!K44</f>
        <v>2632.59</v>
      </c>
      <c r="K37" s="14">
        <f>'[1]TCE - ANEXO II - Preencher'!O44</f>
        <v>0</v>
      </c>
      <c r="L37" s="14">
        <f>'[1]TCE - ANEXO II - Preencher'!P44</f>
        <v>0</v>
      </c>
      <c r="M37" s="14">
        <f>'[1]TCE - ANEXO II - Preencher'!Q44</f>
        <v>209</v>
      </c>
      <c r="N37" s="15">
        <f>'[1]TCE - ANEXO II - Preencher'!R44</f>
        <v>0</v>
      </c>
      <c r="O37" s="16">
        <f>'[1]TCE - ANEXO II - Preencher'!V44</f>
        <v>897.1400000000001</v>
      </c>
      <c r="P37" s="17">
        <f>'[1]TCE - ANEXO II - Preencher'!W44</f>
        <v>1944.45</v>
      </c>
      <c r="R37" s="19"/>
      <c r="S37" s="21">
        <v>44774</v>
      </c>
    </row>
    <row r="38" spans="1:19" x14ac:dyDescent="0.2">
      <c r="A38" s="8">
        <f>IFERROR(VLOOKUP(B38,'[1]DADOS (OCULTAR)'!$P$3:$R$56,3,0),"")</f>
        <v>10894988000567</v>
      </c>
      <c r="B38" s="9" t="str">
        <f>'[1]TCE - ANEXO II - Preencher'!C45</f>
        <v>UPAE ARRUDA</v>
      </c>
      <c r="C38" s="26">
        <v>5415</v>
      </c>
      <c r="D38" s="10" t="str">
        <f>'[1]TCE - ANEXO II - Preencher'!E45</f>
        <v>HENRIQUE VICTOR</v>
      </c>
      <c r="E38" s="11" t="str">
        <f>IF('[1]TCE - ANEXO II - Preencher'!F45="4 - Assistência Odontológica","2 - Outros Profissionais da saúda",'[1]TCE - ANEXO II - Preencher'!F45)</f>
        <v>1 - Médico</v>
      </c>
      <c r="F38" s="12" t="str">
        <f>'[1]TCE - ANEXO II - Preencher'!G45</f>
        <v>2253-20</v>
      </c>
      <c r="G38" s="13">
        <f>'[1]TCE - ANEXO II - Preencher'!H45</f>
        <v>44013</v>
      </c>
      <c r="H38" s="12" t="str">
        <f>'[1]TCE - ANEXO II - Preencher'!I45</f>
        <v>2 - Diarista</v>
      </c>
      <c r="I38" s="12">
        <f>'[1]TCE - ANEXO II - Preencher'!J45</f>
        <v>20</v>
      </c>
      <c r="J38" s="14">
        <f>'[1]TCE - ANEXO II - Preencher'!K45</f>
        <v>5850</v>
      </c>
      <c r="K38" s="14">
        <f>'[1]TCE - ANEXO II - Preencher'!O45</f>
        <v>0</v>
      </c>
      <c r="L38" s="14">
        <f>'[1]TCE - ANEXO II - Preencher'!P45</f>
        <v>0</v>
      </c>
      <c r="M38" s="14">
        <f>'[1]TCE - ANEXO II - Preencher'!Q45</f>
        <v>209</v>
      </c>
      <c r="N38" s="15">
        <f>'[1]TCE - ANEXO II - Preencher'!R45</f>
        <v>3710.8</v>
      </c>
      <c r="O38" s="16">
        <f>'[1]TCE - ANEXO II - Preencher'!V45</f>
        <v>2334.31</v>
      </c>
      <c r="P38" s="17">
        <f>'[1]TCE - ANEXO II - Preencher'!W45</f>
        <v>7435.49</v>
      </c>
      <c r="R38" s="19"/>
      <c r="S38" s="21">
        <v>44805</v>
      </c>
    </row>
    <row r="39" spans="1:19" x14ac:dyDescent="0.2">
      <c r="A39" s="8">
        <f>IFERROR(VLOOKUP(B39,'[1]DADOS (OCULTAR)'!$P$3:$R$56,3,0),"")</f>
        <v>10894988000567</v>
      </c>
      <c r="B39" s="9" t="str">
        <f>'[1]TCE - ANEXO II - Preencher'!C46</f>
        <v>UPAE ARRUDA</v>
      </c>
      <c r="C39" s="26">
        <v>9472</v>
      </c>
      <c r="D39" s="10" t="str">
        <f>'[1]TCE - ANEXO II - Preencher'!E46</f>
        <v>IRLANEIDE BARBOSA DA SILVA</v>
      </c>
      <c r="E39" s="11" t="str">
        <f>IF('[1]TCE - ANEXO II - Preencher'!F46="4 - Assistência Odontológica","2 - Outros Profissionais da saúda",'[1]TCE - ANEXO II - Preencher'!F46)</f>
        <v>3 - Administrativo</v>
      </c>
      <c r="F39" s="12" t="str">
        <f>'[1]TCE - ANEXO II - Preencher'!G46</f>
        <v>4110-05</v>
      </c>
      <c r="G39" s="13">
        <f>'[1]TCE - ANEXO II - Preencher'!H46</f>
        <v>44013</v>
      </c>
      <c r="H39" s="12" t="str">
        <f>'[1]TCE - ANEXO II - Preencher'!I46</f>
        <v>2 - Diarista</v>
      </c>
      <c r="I39" s="12">
        <f>'[1]TCE - ANEXO II - Preencher'!J46</f>
        <v>40</v>
      </c>
      <c r="J39" s="14">
        <f>'[1]TCE - ANEXO II - Preencher'!K46</f>
        <v>1045</v>
      </c>
      <c r="K39" s="14">
        <f>'[1]TCE - ANEXO II - Preencher'!O46</f>
        <v>0</v>
      </c>
      <c r="L39" s="14">
        <f>'[1]TCE - ANEXO II - Preencher'!P46</f>
        <v>0</v>
      </c>
      <c r="M39" s="14">
        <f>'[1]TCE - ANEXO II - Preencher'!Q46</f>
        <v>62.2</v>
      </c>
      <c r="N39" s="15">
        <f>'[1]TCE - ANEXO II - Preencher'!R46</f>
        <v>0</v>
      </c>
      <c r="O39" s="16">
        <f>'[1]TCE - ANEXO II - Preencher'!V46</f>
        <v>146.66</v>
      </c>
      <c r="P39" s="17">
        <f>'[1]TCE - ANEXO II - Preencher'!W46</f>
        <v>960.54000000000008</v>
      </c>
      <c r="R39" s="19"/>
      <c r="S39" s="21">
        <v>44835</v>
      </c>
    </row>
    <row r="40" spans="1:19" x14ac:dyDescent="0.2">
      <c r="A40" s="8">
        <f>IFERROR(VLOOKUP(B40,'[1]DADOS (OCULTAR)'!$P$3:$R$56,3,0),"")</f>
        <v>10894988000567</v>
      </c>
      <c r="B40" s="9" t="str">
        <f>'[1]TCE - ANEXO II - Preencher'!C47</f>
        <v>UPAE ARRUDA</v>
      </c>
      <c r="C40" s="26">
        <v>8420</v>
      </c>
      <c r="D40" s="10" t="str">
        <f>'[1]TCE - ANEXO II - Preencher'!E47</f>
        <v xml:space="preserve">JACQUELINE DE LEMOS VASCONCELOS </v>
      </c>
      <c r="E40" s="11" t="str">
        <f>IF('[1]TCE - ANEXO II - Preencher'!F47="4 - Assistência Odontológica","2 - Outros Profissionais da saúda",'[1]TCE - ANEXO II - Preencher'!F47)</f>
        <v>2 - Outros Profissionais da Saúde</v>
      </c>
      <c r="F40" s="12" t="str">
        <f>'[1]TCE - ANEXO II - Preencher'!G47</f>
        <v>4101-05</v>
      </c>
      <c r="G40" s="13">
        <f>'[1]TCE - ANEXO II - Preencher'!H47</f>
        <v>44013</v>
      </c>
      <c r="H40" s="12" t="str">
        <f>'[1]TCE - ANEXO II - Preencher'!I47</f>
        <v>2 - Diarista</v>
      </c>
      <c r="I40" s="12">
        <f>'[1]TCE - ANEXO II - Preencher'!J47</f>
        <v>40</v>
      </c>
      <c r="J40" s="14">
        <f>'[1]TCE - ANEXO II - Preencher'!K47</f>
        <v>0</v>
      </c>
      <c r="K40" s="14">
        <f>'[1]TCE - ANEXO II - Preencher'!O47</f>
        <v>0</v>
      </c>
      <c r="L40" s="14">
        <f>'[1]TCE - ANEXO II - Preencher'!P47</f>
        <v>0</v>
      </c>
      <c r="M40" s="14">
        <f>'[1]TCE - ANEXO II - Preencher'!Q47</f>
        <v>621.16999999999996</v>
      </c>
      <c r="N40" s="15">
        <f>'[1]TCE - ANEXO II - Preencher'!R47</f>
        <v>0</v>
      </c>
      <c r="O40" s="16">
        <f>'[1]TCE - ANEXO II - Preencher'!V47</f>
        <v>621.16999999999996</v>
      </c>
      <c r="P40" s="17">
        <f>'[1]TCE - ANEXO II - Preencher'!W47</f>
        <v>0</v>
      </c>
      <c r="R40" s="19"/>
      <c r="S40" s="21">
        <v>44866</v>
      </c>
    </row>
    <row r="41" spans="1:19" x14ac:dyDescent="0.2">
      <c r="A41" s="8">
        <f>IFERROR(VLOOKUP(B41,'[1]DADOS (OCULTAR)'!$P$3:$R$56,3,0),"")</f>
        <v>10894988000567</v>
      </c>
      <c r="B41" s="9" t="str">
        <f>'[1]TCE - ANEXO II - Preencher'!C48</f>
        <v>UPAE ARRUDA</v>
      </c>
      <c r="C41" s="26">
        <v>1450</v>
      </c>
      <c r="D41" s="10" t="str">
        <f>'[1]TCE - ANEXO II - Preencher'!E48</f>
        <v>JESSICA ASMIM DOS SANTOS FERREIRA</v>
      </c>
      <c r="E41" s="11" t="str">
        <f>IF('[1]TCE - ANEXO II - Preencher'!F48="4 - Assistência Odontológica","2 - Outros Profissionais da saúda",'[1]TCE - ANEXO II - Preencher'!F48)</f>
        <v>3 - Administrativo</v>
      </c>
      <c r="F41" s="12" t="str">
        <f>'[1]TCE - ANEXO II - Preencher'!G48</f>
        <v>4110-05</v>
      </c>
      <c r="G41" s="13">
        <f>'[1]TCE - ANEXO II - Preencher'!H48</f>
        <v>44013</v>
      </c>
      <c r="H41" s="12" t="str">
        <f>'[1]TCE - ANEXO II - Preencher'!I48</f>
        <v>2 - Diarista</v>
      </c>
      <c r="I41" s="12">
        <f>'[1]TCE - ANEXO II - Preencher'!J48</f>
        <v>40</v>
      </c>
      <c r="J41" s="14">
        <f>'[1]TCE - ANEXO II - Preencher'!K48</f>
        <v>1045</v>
      </c>
      <c r="K41" s="14">
        <f>'[1]TCE - ANEXO II - Preencher'!O48</f>
        <v>0</v>
      </c>
      <c r="L41" s="14">
        <f>'[1]TCE - ANEXO II - Preencher'!P48</f>
        <v>0</v>
      </c>
      <c r="M41" s="14">
        <f>'[1]TCE - ANEXO II - Preencher'!Q48</f>
        <v>211.72999999999996</v>
      </c>
      <c r="N41" s="15">
        <f>'[1]TCE - ANEXO II - Preencher'!R48</f>
        <v>0</v>
      </c>
      <c r="O41" s="16">
        <f>'[1]TCE - ANEXO II - Preencher'!V48</f>
        <v>327.33</v>
      </c>
      <c r="P41" s="17">
        <f>'[1]TCE - ANEXO II - Preencher'!W48</f>
        <v>929.40000000000009</v>
      </c>
      <c r="R41" s="19"/>
      <c r="S41" s="21">
        <v>44896</v>
      </c>
    </row>
    <row r="42" spans="1:19" x14ac:dyDescent="0.2">
      <c r="A42" s="8">
        <f>IFERROR(VLOOKUP(B42,'[1]DADOS (OCULTAR)'!$P$3:$R$56,3,0),"")</f>
        <v>10894988000567</v>
      </c>
      <c r="B42" s="9" t="str">
        <f>'[1]TCE - ANEXO II - Preencher'!C49</f>
        <v>UPAE ARRUDA</v>
      </c>
      <c r="C42" s="26">
        <v>4421</v>
      </c>
      <c r="D42" s="10" t="str">
        <f>'[1]TCE - ANEXO II - Preencher'!E49</f>
        <v>JOANNA PAULA CAMARA LIMA DA COSTA</v>
      </c>
      <c r="E42" s="11" t="str">
        <f>IF('[1]TCE - ANEXO II - Preencher'!F49="4 - Assistência Odontológica","2 - Outros Profissionais da saúda",'[1]TCE - ANEXO II - Preencher'!F49)</f>
        <v>1 - Médico</v>
      </c>
      <c r="F42" s="12" t="str">
        <f>'[1]TCE - ANEXO II - Preencher'!G49</f>
        <v>2253-20</v>
      </c>
      <c r="G42" s="13">
        <f>'[1]TCE - ANEXO II - Preencher'!H49</f>
        <v>44013</v>
      </c>
      <c r="H42" s="12" t="str">
        <f>'[1]TCE - ANEXO II - Preencher'!I49</f>
        <v>2 - Diarista</v>
      </c>
      <c r="I42" s="12">
        <f>'[1]TCE - ANEXO II - Preencher'!J49</f>
        <v>20</v>
      </c>
      <c r="J42" s="14">
        <f>'[1]TCE - ANEXO II - Preencher'!K49</f>
        <v>5850</v>
      </c>
      <c r="K42" s="14">
        <f>'[1]TCE - ANEXO II - Preencher'!O49</f>
        <v>0</v>
      </c>
      <c r="L42" s="14">
        <f>'[1]TCE - ANEXO II - Preencher'!P49</f>
        <v>0</v>
      </c>
      <c r="M42" s="14">
        <f>'[1]TCE - ANEXO II - Preencher'!Q49</f>
        <v>209</v>
      </c>
      <c r="N42" s="15">
        <f>'[1]TCE - ANEXO II - Preencher'!R49</f>
        <v>0</v>
      </c>
      <c r="O42" s="16">
        <f>'[1]TCE - ANEXO II - Preencher'!V49</f>
        <v>1309.5700000000002</v>
      </c>
      <c r="P42" s="17">
        <f>'[1]TCE - ANEXO II - Preencher'!W49</f>
        <v>4749.43</v>
      </c>
      <c r="R42" s="19"/>
      <c r="S42" s="21">
        <v>44927</v>
      </c>
    </row>
    <row r="43" spans="1:19" x14ac:dyDescent="0.2">
      <c r="A43" s="8">
        <f>IFERROR(VLOOKUP(B43,'[1]DADOS (OCULTAR)'!$P$3:$R$56,3,0),"")</f>
        <v>10894988000567</v>
      </c>
      <c r="B43" s="9" t="str">
        <f>'[1]TCE - ANEXO II - Preencher'!C50</f>
        <v>UPAE ARRUDA</v>
      </c>
      <c r="C43" s="26">
        <v>8452</v>
      </c>
      <c r="D43" s="10" t="str">
        <f>'[1]TCE - ANEXO II - Preencher'!E50</f>
        <v>JOAS OLIVEIRA DO CARMO</v>
      </c>
      <c r="E43" s="11" t="str">
        <f>IF('[1]TCE - ANEXO II - Preencher'!F50="4 - Assistência Odontológica","2 - Outros Profissionais da saúda",'[1]TCE - ANEXO II - Preencher'!F50)</f>
        <v>3 - Administrativo</v>
      </c>
      <c r="F43" s="12" t="str">
        <f>'[1]TCE - ANEXO II - Preencher'!G50</f>
        <v>5174-10</v>
      </c>
      <c r="G43" s="13">
        <f>'[1]TCE - ANEXO II - Preencher'!H50</f>
        <v>44013</v>
      </c>
      <c r="H43" s="12" t="str">
        <f>'[1]TCE - ANEXO II - Preencher'!I50</f>
        <v>2 - Diarista</v>
      </c>
      <c r="I43" s="12">
        <f>'[1]TCE - ANEXO II - Preencher'!J50</f>
        <v>40</v>
      </c>
      <c r="J43" s="14">
        <f>'[1]TCE - ANEXO II - Preencher'!K50</f>
        <v>1045</v>
      </c>
      <c r="K43" s="14">
        <f>'[1]TCE - ANEXO II - Preencher'!O50</f>
        <v>0</v>
      </c>
      <c r="L43" s="14">
        <f>'[1]TCE - ANEXO II - Preencher'!P50</f>
        <v>0</v>
      </c>
      <c r="M43" s="14">
        <f>'[1]TCE - ANEXO II - Preencher'!Q50</f>
        <v>209</v>
      </c>
      <c r="N43" s="15">
        <f>'[1]TCE - ANEXO II - Preencher'!R50</f>
        <v>0</v>
      </c>
      <c r="O43" s="16">
        <f>'[1]TCE - ANEXO II - Preencher'!V50</f>
        <v>159.88</v>
      </c>
      <c r="P43" s="17">
        <f>'[1]TCE - ANEXO II - Preencher'!W50</f>
        <v>1094.1199999999999</v>
      </c>
      <c r="R43" s="19"/>
      <c r="S43" s="21">
        <v>44958</v>
      </c>
    </row>
    <row r="44" spans="1:19" x14ac:dyDescent="0.2">
      <c r="A44" s="8">
        <f>IFERROR(VLOOKUP(B44,'[1]DADOS (OCULTAR)'!$P$3:$R$56,3,0),"")</f>
        <v>10894988000567</v>
      </c>
      <c r="B44" s="9" t="str">
        <f>'[1]TCE - ANEXO II - Preencher'!C51</f>
        <v>UPAE ARRUDA</v>
      </c>
      <c r="C44" s="26">
        <v>9402</v>
      </c>
      <c r="D44" s="10" t="str">
        <f>'[1]TCE - ANEXO II - Preencher'!E51</f>
        <v>JORGE ALVES DE SOUZA</v>
      </c>
      <c r="E44" s="11" t="str">
        <f>IF('[1]TCE - ANEXO II - Preencher'!F51="4 - Assistência Odontológica","2 - Outros Profissionais da saúda",'[1]TCE - ANEXO II - Preencher'!F51)</f>
        <v>2 - Outros Profissionais da Saúde</v>
      </c>
      <c r="F44" s="12" t="str">
        <f>'[1]TCE - ANEXO II - Preencher'!G51</f>
        <v>3241-15</v>
      </c>
      <c r="G44" s="13">
        <f>'[1]TCE - ANEXO II - Preencher'!H51</f>
        <v>44013</v>
      </c>
      <c r="H44" s="12" t="str">
        <f>'[1]TCE - ANEXO II - Preencher'!I51</f>
        <v>2 - Diarista</v>
      </c>
      <c r="I44" s="12">
        <f>'[1]TCE - ANEXO II - Preencher'!J51</f>
        <v>19</v>
      </c>
      <c r="J44" s="14">
        <f>'[1]TCE - ANEXO II - Preencher'!K51</f>
        <v>2030.47</v>
      </c>
      <c r="K44" s="14">
        <f>'[1]TCE - ANEXO II - Preencher'!O51</f>
        <v>0</v>
      </c>
      <c r="L44" s="14">
        <f>'[1]TCE - ANEXO II - Preencher'!P51</f>
        <v>1015.23</v>
      </c>
      <c r="M44" s="14">
        <f>'[1]TCE - ANEXO II - Preencher'!Q51</f>
        <v>894.18</v>
      </c>
      <c r="N44" s="15">
        <f>'[1]TCE - ANEXO II - Preencher'!R51</f>
        <v>0</v>
      </c>
      <c r="O44" s="16">
        <f>'[1]TCE - ANEXO II - Preencher'!V51</f>
        <v>450.51</v>
      </c>
      <c r="P44" s="17">
        <f>'[1]TCE - ANEXO II - Preencher'!W51</f>
        <v>3489.37</v>
      </c>
      <c r="R44" s="19"/>
      <c r="S44" s="21">
        <v>44986</v>
      </c>
    </row>
    <row r="45" spans="1:19" x14ac:dyDescent="0.2">
      <c r="A45" s="8">
        <f>IFERROR(VLOOKUP(B45,'[1]DADOS (OCULTAR)'!$P$3:$R$56,3,0),"")</f>
        <v>10894988000567</v>
      </c>
      <c r="B45" s="9" t="str">
        <f>'[1]TCE - ANEXO II - Preencher'!C52</f>
        <v>UPAE ARRUDA</v>
      </c>
      <c r="C45" s="26">
        <v>2453</v>
      </c>
      <c r="D45" s="10" t="str">
        <f>'[1]TCE - ANEXO II - Preencher'!E52</f>
        <v>JOSE CICERO COSTA MENEZES</v>
      </c>
      <c r="E45" s="11" t="str">
        <f>IF('[1]TCE - ANEXO II - Preencher'!F52="4 - Assistência Odontológica","2 - Outros Profissionais da saúda",'[1]TCE - ANEXO II - Preencher'!F52)</f>
        <v>3 - Administrativo</v>
      </c>
      <c r="F45" s="12" t="str">
        <f>'[1]TCE - ANEXO II - Preencher'!G52</f>
        <v>5174-10</v>
      </c>
      <c r="G45" s="13">
        <f>'[1]TCE - ANEXO II - Preencher'!H52</f>
        <v>44013</v>
      </c>
      <c r="H45" s="12" t="str">
        <f>'[1]TCE - ANEXO II - Preencher'!I52</f>
        <v>2 - Diarista</v>
      </c>
      <c r="I45" s="12">
        <f>'[1]TCE - ANEXO II - Preencher'!J52</f>
        <v>40</v>
      </c>
      <c r="J45" s="14">
        <f>'[1]TCE - ANEXO II - Preencher'!K52</f>
        <v>557.33000000000004</v>
      </c>
      <c r="K45" s="14">
        <f>'[1]TCE - ANEXO II - Preencher'!O52</f>
        <v>0</v>
      </c>
      <c r="L45" s="14">
        <f>'[1]TCE - ANEXO II - Preencher'!P52</f>
        <v>0</v>
      </c>
      <c r="M45" s="14">
        <f>'[1]TCE - ANEXO II - Preencher'!Q52</f>
        <v>111.47</v>
      </c>
      <c r="N45" s="15">
        <f>'[1]TCE - ANEXO II - Preencher'!R52</f>
        <v>0</v>
      </c>
      <c r="O45" s="16">
        <f>'[1]TCE - ANEXO II - Preencher'!V52</f>
        <v>83.6</v>
      </c>
      <c r="P45" s="17">
        <f>'[1]TCE - ANEXO II - Preencher'!W52</f>
        <v>585.20000000000005</v>
      </c>
      <c r="R45" s="19"/>
      <c r="S45" s="21">
        <v>45017</v>
      </c>
    </row>
    <row r="46" spans="1:19" x14ac:dyDescent="0.2">
      <c r="A46" s="8">
        <f>IFERROR(VLOOKUP(B46,'[1]DADOS (OCULTAR)'!$P$3:$R$56,3,0),"")</f>
        <v>10894988000567</v>
      </c>
      <c r="B46" s="9" t="str">
        <f>'[1]TCE - ANEXO II - Preencher'!C53</f>
        <v>UPAE ARRUDA</v>
      </c>
      <c r="C46" s="26">
        <v>6459</v>
      </c>
      <c r="D46" s="10" t="str">
        <f>'[1]TCE - ANEXO II - Preencher'!E53</f>
        <v xml:space="preserve">KATARINE PEREIRA DA SILVA </v>
      </c>
      <c r="E46" s="11" t="str">
        <f>IF('[1]TCE - ANEXO II - Preencher'!F53="4 - Assistência Odontológica","2 - Outros Profissionais da saúda",'[1]TCE - ANEXO II - Preencher'!F53)</f>
        <v>3 - Administrativo</v>
      </c>
      <c r="F46" s="12" t="str">
        <f>'[1]TCE - ANEXO II - Preencher'!G53</f>
        <v>4110-10</v>
      </c>
      <c r="G46" s="13">
        <f>'[1]TCE - ANEXO II - Preencher'!H53</f>
        <v>44013</v>
      </c>
      <c r="H46" s="12" t="str">
        <f>'[1]TCE - ANEXO II - Preencher'!I53</f>
        <v>2 - Diarista</v>
      </c>
      <c r="I46" s="12">
        <f>'[1]TCE - ANEXO II - Preencher'!J53</f>
        <v>40</v>
      </c>
      <c r="J46" s="14">
        <f>'[1]TCE - ANEXO II - Preencher'!K53</f>
        <v>1428.94</v>
      </c>
      <c r="K46" s="14">
        <f>'[1]TCE - ANEXO II - Preencher'!O53</f>
        <v>0</v>
      </c>
      <c r="L46" s="14">
        <f>'[1]TCE - ANEXO II - Preencher'!P53</f>
        <v>0</v>
      </c>
      <c r="M46" s="14">
        <f>'[1]TCE - ANEXO II - Preencher'!Q53</f>
        <v>110.72999999999999</v>
      </c>
      <c r="N46" s="15">
        <f>'[1]TCE - ANEXO II - Preencher'!R53</f>
        <v>0</v>
      </c>
      <c r="O46" s="16">
        <f>'[1]TCE - ANEXO II - Preencher'!V53</f>
        <v>536.44000000000005</v>
      </c>
      <c r="P46" s="17">
        <f>'[1]TCE - ANEXO II - Preencher'!W53</f>
        <v>1003.23</v>
      </c>
      <c r="R46" s="19"/>
      <c r="S46" s="21">
        <v>45047</v>
      </c>
    </row>
    <row r="47" spans="1:19" x14ac:dyDescent="0.2">
      <c r="A47" s="8">
        <f>IFERROR(VLOOKUP(B47,'[1]DADOS (OCULTAR)'!$P$3:$R$56,3,0),"")</f>
        <v>10894988000567</v>
      </c>
      <c r="B47" s="9" t="str">
        <f>'[1]TCE - ANEXO II - Preencher'!C54</f>
        <v>UPAE ARRUDA</v>
      </c>
      <c r="C47" s="26">
        <v>6479</v>
      </c>
      <c r="D47" s="10" t="str">
        <f>'[1]TCE - ANEXO II - Preencher'!E54</f>
        <v>LILIAN LOPES SOBRAL</v>
      </c>
      <c r="E47" s="11" t="str">
        <f>IF('[1]TCE - ANEXO II - Preencher'!F54="4 - Assistência Odontológica","2 - Outros Profissionais da saúda",'[1]TCE - ANEXO II - Preencher'!F54)</f>
        <v>3 - Administrativo</v>
      </c>
      <c r="F47" s="12" t="str">
        <f>'[1]TCE - ANEXO II - Preencher'!G54</f>
        <v>4110-05</v>
      </c>
      <c r="G47" s="13">
        <f>'[1]TCE - ANEXO II - Preencher'!H54</f>
        <v>44013</v>
      </c>
      <c r="H47" s="12" t="str">
        <f>'[1]TCE - ANEXO II - Preencher'!I54</f>
        <v>2 - Diarista</v>
      </c>
      <c r="I47" s="12">
        <f>'[1]TCE - ANEXO II - Preencher'!J54</f>
        <v>40</v>
      </c>
      <c r="J47" s="14">
        <f>'[1]TCE - ANEXO II - Preencher'!K54</f>
        <v>1045</v>
      </c>
      <c r="K47" s="14">
        <f>'[1]TCE - ANEXO II - Preencher'!O54</f>
        <v>0</v>
      </c>
      <c r="L47" s="14">
        <f>'[1]TCE - ANEXO II - Preencher'!P54</f>
        <v>0</v>
      </c>
      <c r="M47" s="14">
        <f>'[1]TCE - ANEXO II - Preencher'!Q54</f>
        <v>209</v>
      </c>
      <c r="N47" s="15">
        <f>'[1]TCE - ANEXO II - Preencher'!R54</f>
        <v>0</v>
      </c>
      <c r="O47" s="16">
        <f>'[1]TCE - ANEXO II - Preencher'!V54</f>
        <v>346.15999999999997</v>
      </c>
      <c r="P47" s="17">
        <f>'[1]TCE - ANEXO II - Preencher'!W54</f>
        <v>907.84</v>
      </c>
      <c r="S47" s="21">
        <v>45078</v>
      </c>
    </row>
    <row r="48" spans="1:19" x14ac:dyDescent="0.2">
      <c r="A48" s="8">
        <f>IFERROR(VLOOKUP(B48,'[1]DADOS (OCULTAR)'!$P$3:$R$56,3,0),"")</f>
        <v>10894988000567</v>
      </c>
      <c r="B48" s="9" t="str">
        <f>'[1]TCE - ANEXO II - Preencher'!C55</f>
        <v>UPAE ARRUDA</v>
      </c>
      <c r="C48" s="26">
        <v>5420</v>
      </c>
      <c r="D48" s="10" t="str">
        <f>'[1]TCE - ANEXO II - Preencher'!E55</f>
        <v>LINDACI MOURA DE LUNA MATOS</v>
      </c>
      <c r="E48" s="11" t="str">
        <f>IF('[1]TCE - ANEXO II - Preencher'!F55="4 - Assistência Odontológica","2 - Outros Profissionais da saúda",'[1]TCE - ANEXO II - Preencher'!F55)</f>
        <v>2 - Outros Profissionais da Saúde</v>
      </c>
      <c r="F48" s="12" t="str">
        <f>'[1]TCE - ANEXO II - Preencher'!G55</f>
        <v>2516-05</v>
      </c>
      <c r="G48" s="13">
        <f>'[1]TCE - ANEXO II - Preencher'!H55</f>
        <v>44013</v>
      </c>
      <c r="H48" s="12" t="str">
        <f>'[1]TCE - ANEXO II - Preencher'!I55</f>
        <v>2 - Diarista</v>
      </c>
      <c r="I48" s="12">
        <f>'[1]TCE - ANEXO II - Preencher'!J55</f>
        <v>40</v>
      </c>
      <c r="J48" s="14">
        <f>'[1]TCE - ANEXO II - Preencher'!K55</f>
        <v>2525.9299999999998</v>
      </c>
      <c r="K48" s="14">
        <f>'[1]TCE - ANEXO II - Preencher'!O55</f>
        <v>0</v>
      </c>
      <c r="L48" s="14">
        <f>'[1]TCE - ANEXO II - Preencher'!P55</f>
        <v>0</v>
      </c>
      <c r="M48" s="14">
        <f>'[1]TCE - ANEXO II - Preencher'!Q55</f>
        <v>209</v>
      </c>
      <c r="N48" s="15">
        <f>'[1]TCE - ANEXO II - Preencher'!R55</f>
        <v>0</v>
      </c>
      <c r="O48" s="16">
        <f>'[1]TCE - ANEXO II - Preencher'!V55</f>
        <v>634.54</v>
      </c>
      <c r="P48" s="17">
        <f>'[1]TCE - ANEXO II - Preencher'!W55</f>
        <v>2100.39</v>
      </c>
      <c r="S48" s="21">
        <v>45108</v>
      </c>
    </row>
    <row r="49" spans="1:19" x14ac:dyDescent="0.2">
      <c r="A49" s="8">
        <f>IFERROR(VLOOKUP(B49,'[1]DADOS (OCULTAR)'!$P$3:$R$56,3,0),"")</f>
        <v>10894988000567</v>
      </c>
      <c r="B49" s="9" t="str">
        <f>'[1]TCE - ANEXO II - Preencher'!C56</f>
        <v>UPAE ARRUDA</v>
      </c>
      <c r="C49" s="26">
        <v>406</v>
      </c>
      <c r="D49" s="10" t="str">
        <f>'[1]TCE - ANEXO II - Preencher'!E56</f>
        <v>LINDINEIDE CONCEICAO DE OLIVEIRA</v>
      </c>
      <c r="E49" s="11" t="str">
        <f>IF('[1]TCE - ANEXO II - Preencher'!F56="4 - Assistência Odontológica","2 - Outros Profissionais da saúda",'[1]TCE - ANEXO II - Preencher'!F56)</f>
        <v>3 - Administrativo</v>
      </c>
      <c r="F49" s="12" t="str">
        <f>'[1]TCE - ANEXO II - Preencher'!G56</f>
        <v>5134-30</v>
      </c>
      <c r="G49" s="13">
        <f>'[1]TCE - ANEXO II - Preencher'!H56</f>
        <v>44013</v>
      </c>
      <c r="H49" s="12" t="str">
        <f>'[1]TCE - ANEXO II - Preencher'!I56</f>
        <v>2 - Diarista</v>
      </c>
      <c r="I49" s="12">
        <f>'[1]TCE - ANEXO II - Preencher'!J56</f>
        <v>40</v>
      </c>
      <c r="J49" s="14">
        <f>'[1]TCE - ANEXO II - Preencher'!K56</f>
        <v>1045</v>
      </c>
      <c r="K49" s="14">
        <f>'[1]TCE - ANEXO II - Preencher'!O56</f>
        <v>0</v>
      </c>
      <c r="L49" s="14">
        <f>'[1]TCE - ANEXO II - Preencher'!P56</f>
        <v>0</v>
      </c>
      <c r="M49" s="14">
        <f>'[1]TCE - ANEXO II - Preencher'!Q56</f>
        <v>209</v>
      </c>
      <c r="N49" s="15">
        <f>'[1]TCE - ANEXO II - Preencher'!R56</f>
        <v>0</v>
      </c>
      <c r="O49" s="16">
        <f>'[1]TCE - ANEXO II - Preencher'!V56</f>
        <v>174.88</v>
      </c>
      <c r="P49" s="17">
        <f>'[1]TCE - ANEXO II - Preencher'!W56</f>
        <v>1079.1199999999999</v>
      </c>
      <c r="S49" s="21">
        <v>45139</v>
      </c>
    </row>
    <row r="50" spans="1:19" x14ac:dyDescent="0.2">
      <c r="A50" s="8">
        <f>IFERROR(VLOOKUP(B50,'[1]DADOS (OCULTAR)'!$P$3:$R$56,3,0),"")</f>
        <v>10894988000567</v>
      </c>
      <c r="B50" s="9" t="str">
        <f>'[1]TCE - ANEXO II - Preencher'!C57</f>
        <v>UPAE ARRUDA</v>
      </c>
      <c r="C50" s="26">
        <v>4449</v>
      </c>
      <c r="D50" s="10" t="str">
        <f>'[1]TCE - ANEXO II - Preencher'!E57</f>
        <v>LUCIANA MARIA MERGULHAO COELHO</v>
      </c>
      <c r="E50" s="11" t="str">
        <f>IF('[1]TCE - ANEXO II - Preencher'!F57="4 - Assistência Odontológica","2 - Outros Profissionais da saúda",'[1]TCE - ANEXO II - Preencher'!F57)</f>
        <v>2 - Outros Profissionais da Saúde</v>
      </c>
      <c r="F50" s="12" t="str">
        <f>'[1]TCE - ANEXO II - Preencher'!G57</f>
        <v>2236-05</v>
      </c>
      <c r="G50" s="13">
        <f>'[1]TCE - ANEXO II - Preencher'!H57</f>
        <v>44013</v>
      </c>
      <c r="H50" s="12" t="str">
        <f>'[1]TCE - ANEXO II - Preencher'!I57</f>
        <v>2 - Diarista</v>
      </c>
      <c r="I50" s="12">
        <f>'[1]TCE - ANEXO II - Preencher'!J57</f>
        <v>30</v>
      </c>
      <c r="J50" s="14">
        <f>'[1]TCE - ANEXO II - Preencher'!K57</f>
        <v>2005.76</v>
      </c>
      <c r="K50" s="14">
        <f>'[1]TCE - ANEXO II - Preencher'!O57</f>
        <v>0</v>
      </c>
      <c r="L50" s="14">
        <f>'[1]TCE - ANEXO II - Preencher'!P57</f>
        <v>0</v>
      </c>
      <c r="M50" s="14">
        <f>'[1]TCE - ANEXO II - Preencher'!Q57</f>
        <v>1180.51</v>
      </c>
      <c r="N50" s="15">
        <f>'[1]TCE - ANEXO II - Preencher'!R57</f>
        <v>100.29</v>
      </c>
      <c r="O50" s="16">
        <f>'[1]TCE - ANEXO II - Preencher'!V57</f>
        <v>384.59000000000003</v>
      </c>
      <c r="P50" s="17">
        <f>'[1]TCE - ANEXO II - Preencher'!W57</f>
        <v>2901.97</v>
      </c>
      <c r="S50" s="21">
        <v>45170</v>
      </c>
    </row>
    <row r="51" spans="1:19" x14ac:dyDescent="0.2">
      <c r="A51" s="8">
        <f>IFERROR(VLOOKUP(B51,'[1]DADOS (OCULTAR)'!$P$3:$R$56,3,0),"")</f>
        <v>10894988000567</v>
      </c>
      <c r="B51" s="9" t="str">
        <f>'[1]TCE - ANEXO II - Preencher'!C58</f>
        <v>UPAE ARRUDA</v>
      </c>
      <c r="C51" s="26">
        <v>4416</v>
      </c>
      <c r="D51" s="10" t="str">
        <f>'[1]TCE - ANEXO II - Preencher'!E58</f>
        <v>LUCIANO SANTOS PINHEIRO DA SILVA</v>
      </c>
      <c r="E51" s="11" t="str">
        <f>IF('[1]TCE - ANEXO II - Preencher'!F58="4 - Assistência Odontológica","2 - Outros Profissionais da saúda",'[1]TCE - ANEXO II - Preencher'!F58)</f>
        <v>3 - Administrativo</v>
      </c>
      <c r="F51" s="12" t="str">
        <f>'[1]TCE - ANEXO II - Preencher'!G58</f>
        <v>5143-10</v>
      </c>
      <c r="G51" s="13">
        <f>'[1]TCE - ANEXO II - Preencher'!H58</f>
        <v>44013</v>
      </c>
      <c r="H51" s="12" t="str">
        <f>'[1]TCE - ANEXO II - Preencher'!I58</f>
        <v>2 - Diarista</v>
      </c>
      <c r="I51" s="12">
        <f>'[1]TCE - ANEXO II - Preencher'!J58</f>
        <v>40</v>
      </c>
      <c r="J51" s="14">
        <f>'[1]TCE - ANEXO II - Preencher'!K58</f>
        <v>1045</v>
      </c>
      <c r="K51" s="14">
        <f>'[1]TCE - ANEXO II - Preencher'!O58</f>
        <v>0</v>
      </c>
      <c r="L51" s="14">
        <f>'[1]TCE - ANEXO II - Preencher'!P58</f>
        <v>0</v>
      </c>
      <c r="M51" s="14">
        <f>'[1]TCE - ANEXO II - Preencher'!Q58</f>
        <v>357.59</v>
      </c>
      <c r="N51" s="15">
        <f>'[1]TCE - ANEXO II - Preencher'!R58</f>
        <v>0</v>
      </c>
      <c r="O51" s="16">
        <f>'[1]TCE - ANEXO II - Preencher'!V58</f>
        <v>110.55</v>
      </c>
      <c r="P51" s="17">
        <f>'[1]TCE - ANEXO II - Preencher'!W58</f>
        <v>1292.04</v>
      </c>
      <c r="S51" s="21">
        <v>45200</v>
      </c>
    </row>
    <row r="52" spans="1:19" x14ac:dyDescent="0.2">
      <c r="A52" s="8">
        <f>IFERROR(VLOOKUP(B52,'[1]DADOS (OCULTAR)'!$P$3:$R$56,3,0),"")</f>
        <v>10894988000567</v>
      </c>
      <c r="B52" s="9" t="str">
        <f>'[1]TCE - ANEXO II - Preencher'!C59</f>
        <v>UPAE ARRUDA</v>
      </c>
      <c r="C52" s="26">
        <v>7404</v>
      </c>
      <c r="D52" s="10" t="str">
        <f>'[1]TCE - ANEXO II - Preencher'!E59</f>
        <v>LUCIANO SOUZA DA SILVA</v>
      </c>
      <c r="E52" s="11" t="str">
        <f>IF('[1]TCE - ANEXO II - Preencher'!F59="4 - Assistência Odontológica","2 - Outros Profissionais da saúda",'[1]TCE - ANEXO II - Preencher'!F59)</f>
        <v>3 - Administrativo</v>
      </c>
      <c r="F52" s="12" t="str">
        <f>'[1]TCE - ANEXO II - Preencher'!G59</f>
        <v>2124-05</v>
      </c>
      <c r="G52" s="13">
        <f>'[1]TCE - ANEXO II - Preencher'!H59</f>
        <v>44013</v>
      </c>
      <c r="H52" s="12" t="str">
        <f>'[1]TCE - ANEXO II - Preencher'!I59</f>
        <v>2 - Diarista</v>
      </c>
      <c r="I52" s="12">
        <f>'[1]TCE - ANEXO II - Preencher'!J59</f>
        <v>40</v>
      </c>
      <c r="J52" s="14">
        <f>'[1]TCE - ANEXO II - Preencher'!K59</f>
        <v>2943.21</v>
      </c>
      <c r="K52" s="14">
        <f>'[1]TCE - ANEXO II - Preencher'!O59</f>
        <v>0</v>
      </c>
      <c r="L52" s="14">
        <f>'[1]TCE - ANEXO II - Preencher'!P59</f>
        <v>0</v>
      </c>
      <c r="M52" s="14">
        <f>'[1]TCE - ANEXO II - Preencher'!Q59</f>
        <v>0</v>
      </c>
      <c r="N52" s="15">
        <f>'[1]TCE - ANEXO II - Preencher'!R59</f>
        <v>0</v>
      </c>
      <c r="O52" s="16">
        <f>'[1]TCE - ANEXO II - Preencher'!V59</f>
        <v>540.29</v>
      </c>
      <c r="P52" s="17">
        <f>'[1]TCE - ANEXO II - Preencher'!W59</f>
        <v>2402.92</v>
      </c>
      <c r="S52" s="21">
        <v>45231</v>
      </c>
    </row>
    <row r="53" spans="1:19" x14ac:dyDescent="0.2">
      <c r="A53" s="8">
        <f>IFERROR(VLOOKUP(B53,'[1]DADOS (OCULTAR)'!$P$3:$R$56,3,0),"")</f>
        <v>10894988000567</v>
      </c>
      <c r="B53" s="9" t="str">
        <f>'[1]TCE - ANEXO II - Preencher'!C60</f>
        <v>UPAE ARRUDA</v>
      </c>
      <c r="C53" s="26">
        <v>5417</v>
      </c>
      <c r="D53" s="10" t="str">
        <f>'[1]TCE - ANEXO II - Preencher'!E60</f>
        <v>MARCELL LINS MELO</v>
      </c>
      <c r="E53" s="11" t="str">
        <f>IF('[1]TCE - ANEXO II - Preencher'!F60="4 - Assistência Odontológica","2 - Outros Profissionais da saúda",'[1]TCE - ANEXO II - Preencher'!F60)</f>
        <v>1 - Médico</v>
      </c>
      <c r="F53" s="12" t="str">
        <f>'[1]TCE - ANEXO II - Preencher'!G60</f>
        <v>2251-25</v>
      </c>
      <c r="G53" s="13">
        <f>'[1]TCE - ANEXO II - Preencher'!H60</f>
        <v>44013</v>
      </c>
      <c r="H53" s="12" t="str">
        <f>'[1]TCE - ANEXO II - Preencher'!I60</f>
        <v>2 - Diarista</v>
      </c>
      <c r="I53" s="12">
        <f>'[1]TCE - ANEXO II - Preencher'!J60</f>
        <v>20</v>
      </c>
      <c r="J53" s="14">
        <f>'[1]TCE - ANEXO II - Preencher'!K60</f>
        <v>5850</v>
      </c>
      <c r="K53" s="14">
        <f>'[1]TCE - ANEXO II - Preencher'!O60</f>
        <v>0</v>
      </c>
      <c r="L53" s="14">
        <f>'[1]TCE - ANEXO II - Preencher'!P60</f>
        <v>0</v>
      </c>
      <c r="M53" s="14">
        <f>'[1]TCE - ANEXO II - Preencher'!Q60</f>
        <v>209</v>
      </c>
      <c r="N53" s="15">
        <f>'[1]TCE - ANEXO II - Preencher'!R60</f>
        <v>0</v>
      </c>
      <c r="O53" s="16">
        <f>'[1]TCE - ANEXO II - Preencher'!V60</f>
        <v>1257.44</v>
      </c>
      <c r="P53" s="17">
        <f>'[1]TCE - ANEXO II - Preencher'!W60</f>
        <v>4801.5599999999995</v>
      </c>
      <c r="S53" s="21">
        <v>45261</v>
      </c>
    </row>
    <row r="54" spans="1:19" x14ac:dyDescent="0.2">
      <c r="A54" s="8">
        <f>IFERROR(VLOOKUP(B54,'[1]DADOS (OCULTAR)'!$P$3:$R$56,3,0),"")</f>
        <v>10894988000567</v>
      </c>
      <c r="B54" s="9" t="str">
        <f>'[1]TCE - ANEXO II - Preencher'!C61</f>
        <v>UPAE ARRUDA</v>
      </c>
      <c r="C54" s="26">
        <v>8474</v>
      </c>
      <c r="D54" s="10" t="str">
        <f>'[1]TCE - ANEXO II - Preencher'!E61</f>
        <v>MARIA EDUARDA OLIVEIRA LINS</v>
      </c>
      <c r="E54" s="11" t="str">
        <f>IF('[1]TCE - ANEXO II - Preencher'!F61="4 - Assistência Odontológica","2 - Outros Profissionais da saúda",'[1]TCE - ANEXO II - Preencher'!F61)</f>
        <v>2 - Outros Profissionais da Saúde</v>
      </c>
      <c r="F54" s="12" t="str">
        <f>'[1]TCE - ANEXO II - Preencher'!G61</f>
        <v>2235-05</v>
      </c>
      <c r="G54" s="13">
        <f>'[1]TCE - ANEXO II - Preencher'!H61</f>
        <v>44013</v>
      </c>
      <c r="H54" s="12" t="str">
        <f>'[1]TCE - ANEXO II - Preencher'!I61</f>
        <v>2 - Diarista</v>
      </c>
      <c r="I54" s="12">
        <f>'[1]TCE - ANEXO II - Preencher'!J61</f>
        <v>40</v>
      </c>
      <c r="J54" s="14">
        <f>'[1]TCE - ANEXO II - Preencher'!K61</f>
        <v>3059.26</v>
      </c>
      <c r="K54" s="14">
        <f>'[1]TCE - ANEXO II - Preencher'!O61</f>
        <v>0</v>
      </c>
      <c r="L54" s="14">
        <f>'[1]TCE - ANEXO II - Preencher'!P61</f>
        <v>0</v>
      </c>
      <c r="M54" s="14">
        <f>'[1]TCE - ANEXO II - Preencher'!Q61</f>
        <v>309</v>
      </c>
      <c r="N54" s="15">
        <f>'[1]TCE - ANEXO II - Preencher'!R61</f>
        <v>731.99</v>
      </c>
      <c r="O54" s="16">
        <f>'[1]TCE - ANEXO II - Preencher'!V61</f>
        <v>572.91</v>
      </c>
      <c r="P54" s="17">
        <f>'[1]TCE - ANEXO II - Preencher'!W61</f>
        <v>3527.34</v>
      </c>
      <c r="S54" s="21">
        <v>45292</v>
      </c>
    </row>
    <row r="55" spans="1:19" x14ac:dyDescent="0.2">
      <c r="A55" s="8">
        <f>IFERROR(VLOOKUP(B55,'[1]DADOS (OCULTAR)'!$P$3:$R$56,3,0),"")</f>
        <v>10894988000567</v>
      </c>
      <c r="B55" s="9" t="str">
        <f>'[1]TCE - ANEXO II - Preencher'!C62</f>
        <v>UPAE ARRUDA</v>
      </c>
      <c r="C55" s="26">
        <v>2449</v>
      </c>
      <c r="D55" s="10" t="str">
        <f>'[1]TCE - ANEXO II - Preencher'!E62</f>
        <v>MARIA IRANEIDE DUARTE LIMA DE OLIVEIRA</v>
      </c>
      <c r="E55" s="11" t="str">
        <f>IF('[1]TCE - ANEXO II - Preencher'!F62="4 - Assistência Odontológica","2 - Outros Profissionais da saúda",'[1]TCE - ANEXO II - Preencher'!F62)</f>
        <v>3 - Administrativo</v>
      </c>
      <c r="F55" s="12" t="str">
        <f>'[1]TCE - ANEXO II - Preencher'!G62</f>
        <v>4110-05</v>
      </c>
      <c r="G55" s="13">
        <f>'[1]TCE - ANEXO II - Preencher'!H62</f>
        <v>44013</v>
      </c>
      <c r="H55" s="12" t="str">
        <f>'[1]TCE - ANEXO II - Preencher'!I62</f>
        <v>2 - Diarista</v>
      </c>
      <c r="I55" s="12">
        <f>'[1]TCE - ANEXO II - Preencher'!J62</f>
        <v>40</v>
      </c>
      <c r="J55" s="14">
        <f>'[1]TCE - ANEXO II - Preencher'!K62</f>
        <v>1045</v>
      </c>
      <c r="K55" s="14">
        <f>'[1]TCE - ANEXO II - Preencher'!O62</f>
        <v>0</v>
      </c>
      <c r="L55" s="14">
        <f>'[1]TCE - ANEXO II - Preencher'!P62</f>
        <v>0</v>
      </c>
      <c r="M55" s="14">
        <f>'[1]TCE - ANEXO II - Preencher'!Q62</f>
        <v>209</v>
      </c>
      <c r="N55" s="15">
        <f>'[1]TCE - ANEXO II - Preencher'!R62</f>
        <v>0</v>
      </c>
      <c r="O55" s="16">
        <f>'[1]TCE - ANEXO II - Preencher'!V62</f>
        <v>416.39</v>
      </c>
      <c r="P55" s="17">
        <f>'[1]TCE - ANEXO II - Preencher'!W62</f>
        <v>837.61</v>
      </c>
      <c r="S55" s="21">
        <v>45323</v>
      </c>
    </row>
    <row r="56" spans="1:19" x14ac:dyDescent="0.2">
      <c r="A56" s="8">
        <f>IFERROR(VLOOKUP(B56,'[1]DADOS (OCULTAR)'!$P$3:$R$56,3,0),"")</f>
        <v>10894988000567</v>
      </c>
      <c r="B56" s="9" t="str">
        <f>'[1]TCE - ANEXO II - Preencher'!C63</f>
        <v>UPAE ARRUDA</v>
      </c>
      <c r="C56" s="26">
        <v>453</v>
      </c>
      <c r="D56" s="10" t="str">
        <f>'[1]TCE - ANEXO II - Preencher'!E63</f>
        <v>MARLISE LUCIA NADLER DA SILVA</v>
      </c>
      <c r="E56" s="11" t="str">
        <f>IF('[1]TCE - ANEXO II - Preencher'!F63="4 - Assistência Odontológica","2 - Outros Profissionais da saúda",'[1]TCE - ANEXO II - Preencher'!F63)</f>
        <v>3 - Administrativo</v>
      </c>
      <c r="F56" s="12" t="str">
        <f>'[1]TCE - ANEXO II - Preencher'!G63</f>
        <v>2611-10</v>
      </c>
      <c r="G56" s="13">
        <f>'[1]TCE - ANEXO II - Preencher'!H63</f>
        <v>44013</v>
      </c>
      <c r="H56" s="12" t="str">
        <f>'[1]TCE - ANEXO II - Preencher'!I63</f>
        <v>2 - Diarista</v>
      </c>
      <c r="I56" s="12">
        <f>'[1]TCE - ANEXO II - Preencher'!J63</f>
        <v>20</v>
      </c>
      <c r="J56" s="14">
        <f>'[1]TCE - ANEXO II - Preencher'!K63</f>
        <v>2198.37</v>
      </c>
      <c r="K56" s="14">
        <f>'[1]TCE - ANEXO II - Preencher'!O63</f>
        <v>0</v>
      </c>
      <c r="L56" s="14">
        <f>'[1]TCE - ANEXO II - Preencher'!P63</f>
        <v>0</v>
      </c>
      <c r="M56" s="14">
        <f>'[1]TCE - ANEXO II - Preencher'!Q63</f>
        <v>0</v>
      </c>
      <c r="N56" s="15">
        <f>'[1]TCE - ANEXO II - Preencher'!R63</f>
        <v>0</v>
      </c>
      <c r="O56" s="16">
        <f>'[1]TCE - ANEXO II - Preencher'!V63</f>
        <v>610.18999999999994</v>
      </c>
      <c r="P56" s="17">
        <f>'[1]TCE - ANEXO II - Preencher'!W63</f>
        <v>1588.1799999999998</v>
      </c>
      <c r="S56" s="21">
        <v>45352</v>
      </c>
    </row>
    <row r="57" spans="1:19" x14ac:dyDescent="0.2">
      <c r="A57" s="8">
        <f>IFERROR(VLOOKUP(B57,'[1]DADOS (OCULTAR)'!$P$3:$R$56,3,0),"")</f>
        <v>10894988000567</v>
      </c>
      <c r="B57" s="9" t="str">
        <f>'[1]TCE - ANEXO II - Preencher'!C64</f>
        <v>UPAE ARRUDA</v>
      </c>
      <c r="C57" s="26">
        <v>8472</v>
      </c>
      <c r="D57" s="10" t="str">
        <f>'[1]TCE - ANEXO II - Preencher'!E64</f>
        <v>MERCIA SANTOS DE MELO SANTANA</v>
      </c>
      <c r="E57" s="11" t="str">
        <f>IF('[1]TCE - ANEXO II - Preencher'!F64="4 - Assistência Odontológica","2 - Outros Profissionais da saúda",'[1]TCE - ANEXO II - Preencher'!F64)</f>
        <v>1 - Médico</v>
      </c>
      <c r="F57" s="12" t="str">
        <f>'[1]TCE - ANEXO II - Preencher'!G64</f>
        <v>2251-20</v>
      </c>
      <c r="G57" s="13">
        <f>'[1]TCE - ANEXO II - Preencher'!H64</f>
        <v>44013</v>
      </c>
      <c r="H57" s="12" t="str">
        <f>'[1]TCE - ANEXO II - Preencher'!I64</f>
        <v>2 - Diarista</v>
      </c>
      <c r="I57" s="12">
        <f>'[1]TCE - ANEXO II - Preencher'!J64</f>
        <v>20</v>
      </c>
      <c r="J57" s="14">
        <f>'[1]TCE - ANEXO II - Preencher'!K64</f>
        <v>5850</v>
      </c>
      <c r="K57" s="14">
        <f>'[1]TCE - ANEXO II - Preencher'!O64</f>
        <v>0</v>
      </c>
      <c r="L57" s="14">
        <f>'[1]TCE - ANEXO II - Preencher'!P64</f>
        <v>0</v>
      </c>
      <c r="M57" s="14">
        <f>'[1]TCE - ANEXO II - Preencher'!Q64</f>
        <v>209</v>
      </c>
      <c r="N57" s="15">
        <f>'[1]TCE - ANEXO II - Preencher'!R64</f>
        <v>0</v>
      </c>
      <c r="O57" s="16">
        <f>'[1]TCE - ANEXO II - Preencher'!V64</f>
        <v>1309.5700000000002</v>
      </c>
      <c r="P57" s="17">
        <f>'[1]TCE - ANEXO II - Preencher'!W64</f>
        <v>4749.43</v>
      </c>
      <c r="S57" s="21">
        <v>45383</v>
      </c>
    </row>
    <row r="58" spans="1:19" x14ac:dyDescent="0.2">
      <c r="A58" s="8">
        <f>IFERROR(VLOOKUP(B58,'[1]DADOS (OCULTAR)'!$P$3:$R$56,3,0),"")</f>
        <v>10894988000567</v>
      </c>
      <c r="B58" s="9" t="str">
        <f>'[1]TCE - ANEXO II - Preencher'!C65</f>
        <v>UPAE ARRUDA</v>
      </c>
      <c r="C58" s="26">
        <v>8490</v>
      </c>
      <c r="D58" s="10" t="str">
        <f>'[1]TCE - ANEXO II - Preencher'!E65</f>
        <v>MICHELI LUANA BARBOSA DA SILVA CARVALHO</v>
      </c>
      <c r="E58" s="11" t="str">
        <f>IF('[1]TCE - ANEXO II - Preencher'!F65="4 - Assistência Odontológica","2 - Outros Profissionais da saúda",'[1]TCE - ANEXO II - Preencher'!F65)</f>
        <v>3 - Administrativo</v>
      </c>
      <c r="F58" s="12" t="str">
        <f>'[1]TCE - ANEXO II - Preencher'!G65</f>
        <v>4101-05</v>
      </c>
      <c r="G58" s="13">
        <f>'[1]TCE - ANEXO II - Preencher'!H65</f>
        <v>44013</v>
      </c>
      <c r="H58" s="12" t="str">
        <f>'[1]TCE - ANEXO II - Preencher'!I65</f>
        <v>2 - Diarista</v>
      </c>
      <c r="I58" s="12">
        <f>'[1]TCE - ANEXO II - Preencher'!J65</f>
        <v>40</v>
      </c>
      <c r="J58" s="14">
        <f>'[1]TCE - ANEXO II - Preencher'!K65</f>
        <v>3574.87</v>
      </c>
      <c r="K58" s="14">
        <f>'[1]TCE - ANEXO II - Preencher'!O65</f>
        <v>0</v>
      </c>
      <c r="L58" s="14">
        <f>'[1]TCE - ANEXO II - Preencher'!P65</f>
        <v>0</v>
      </c>
      <c r="M58" s="14">
        <f>'[1]TCE - ANEXO II - Preencher'!Q65</f>
        <v>547.79</v>
      </c>
      <c r="N58" s="15">
        <f>'[1]TCE - ANEXO II - Preencher'!R65</f>
        <v>0</v>
      </c>
      <c r="O58" s="16">
        <f>'[1]TCE - ANEXO II - Preencher'!V65</f>
        <v>634.28</v>
      </c>
      <c r="P58" s="17">
        <f>'[1]TCE - ANEXO II - Preencher'!W65</f>
        <v>3488.38</v>
      </c>
      <c r="S58" s="21">
        <v>45413</v>
      </c>
    </row>
    <row r="59" spans="1:19" x14ac:dyDescent="0.2">
      <c r="A59" s="8">
        <f>IFERROR(VLOOKUP(B59,'[1]DADOS (OCULTAR)'!$P$3:$R$56,3,0),"")</f>
        <v>10894988000567</v>
      </c>
      <c r="B59" s="9" t="str">
        <f>'[1]TCE - ANEXO II - Preencher'!C66</f>
        <v>UPAE ARRUDA</v>
      </c>
      <c r="C59" s="26">
        <v>5434</v>
      </c>
      <c r="D59" s="10" t="str">
        <f>'[1]TCE - ANEXO II - Preencher'!E66</f>
        <v>PAULO BATISTA DA SILVA</v>
      </c>
      <c r="E59" s="11" t="str">
        <f>IF('[1]TCE - ANEXO II - Preencher'!F66="4 - Assistência Odontológica","2 - Outros Profissionais da saúda",'[1]TCE - ANEXO II - Preencher'!F66)</f>
        <v>3 - Administrativo</v>
      </c>
      <c r="F59" s="12" t="str">
        <f>'[1]TCE - ANEXO II - Preencher'!G66</f>
        <v>5143-20</v>
      </c>
      <c r="G59" s="13">
        <f>'[1]TCE - ANEXO II - Preencher'!H66</f>
        <v>44013</v>
      </c>
      <c r="H59" s="12" t="str">
        <f>'[1]TCE - ANEXO II - Preencher'!I66</f>
        <v>2 - Diarista</v>
      </c>
      <c r="I59" s="12">
        <f>'[1]TCE - ANEXO II - Preencher'!J66</f>
        <v>36</v>
      </c>
      <c r="J59" s="14">
        <f>'[1]TCE - ANEXO II - Preencher'!K66</f>
        <v>1045</v>
      </c>
      <c r="K59" s="14">
        <f>'[1]TCE - ANEXO II - Preencher'!O66</f>
        <v>0</v>
      </c>
      <c r="L59" s="14">
        <f>'[1]TCE - ANEXO II - Preencher'!P66</f>
        <v>0</v>
      </c>
      <c r="M59" s="14">
        <f>'[1]TCE - ANEXO II - Preencher'!Q66</f>
        <v>354.37</v>
      </c>
      <c r="N59" s="15">
        <f>'[1]TCE - ANEXO II - Preencher'!R66</f>
        <v>0</v>
      </c>
      <c r="O59" s="16">
        <f>'[1]TCE - ANEXO II - Preencher'!V66</f>
        <v>110.26</v>
      </c>
      <c r="P59" s="17">
        <f>'[1]TCE - ANEXO II - Preencher'!W66</f>
        <v>1289.1099999999999</v>
      </c>
      <c r="S59" s="21">
        <v>45444</v>
      </c>
    </row>
    <row r="60" spans="1:19" x14ac:dyDescent="0.2">
      <c r="A60" s="8">
        <f>IFERROR(VLOOKUP(B60,'[1]DADOS (OCULTAR)'!$P$3:$R$56,3,0),"")</f>
        <v>10894988000567</v>
      </c>
      <c r="B60" s="9" t="str">
        <f>'[1]TCE - ANEXO II - Preencher'!C67</f>
        <v>UPAE ARRUDA</v>
      </c>
      <c r="C60" s="26">
        <v>5426</v>
      </c>
      <c r="D60" s="10" t="str">
        <f>'[1]TCE - ANEXO II - Preencher'!E67</f>
        <v>RALPH ANDRADE GONCALVES</v>
      </c>
      <c r="E60" s="11" t="str">
        <f>IF('[1]TCE - ANEXO II - Preencher'!F67="4 - Assistência Odontológica","2 - Outros Profissionais da saúda",'[1]TCE - ANEXO II - Preencher'!F67)</f>
        <v>3 - Administrativo</v>
      </c>
      <c r="F60" s="12" t="str">
        <f>'[1]TCE - ANEXO II - Preencher'!G67</f>
        <v>4101-05</v>
      </c>
      <c r="G60" s="13">
        <f>'[1]TCE - ANEXO II - Preencher'!H67</f>
        <v>44013</v>
      </c>
      <c r="H60" s="12" t="str">
        <f>'[1]TCE - ANEXO II - Preencher'!I67</f>
        <v>2 - Diarista</v>
      </c>
      <c r="I60" s="12">
        <f>'[1]TCE - ANEXO II - Preencher'!J67</f>
        <v>36</v>
      </c>
      <c r="J60" s="14">
        <f>'[1]TCE - ANEXO II - Preencher'!K67</f>
        <v>1648.78</v>
      </c>
      <c r="K60" s="14">
        <f>'[1]TCE - ANEXO II - Preencher'!O67</f>
        <v>0</v>
      </c>
      <c r="L60" s="14">
        <f>'[1]TCE - ANEXO II - Preencher'!P67</f>
        <v>0</v>
      </c>
      <c r="M60" s="14">
        <f>'[1]TCE - ANEXO II - Preencher'!Q67</f>
        <v>454.84</v>
      </c>
      <c r="N60" s="15">
        <f>'[1]TCE - ANEXO II - Preencher'!R67</f>
        <v>0</v>
      </c>
      <c r="O60" s="16">
        <f>'[1]TCE - ANEXO II - Preencher'!V67</f>
        <v>287.99</v>
      </c>
      <c r="P60" s="17">
        <f>'[1]TCE - ANEXO II - Preencher'!W67</f>
        <v>1815.6299999999999</v>
      </c>
      <c r="S60" s="21">
        <v>45474</v>
      </c>
    </row>
    <row r="61" spans="1:19" x14ac:dyDescent="0.2">
      <c r="A61" s="8">
        <f>IFERROR(VLOOKUP(B61,'[1]DADOS (OCULTAR)'!$P$3:$R$56,3,0),"")</f>
        <v>10894988000567</v>
      </c>
      <c r="B61" s="9" t="str">
        <f>'[1]TCE - ANEXO II - Preencher'!C68</f>
        <v>UPAE ARRUDA</v>
      </c>
      <c r="C61" s="26">
        <v>8456</v>
      </c>
      <c r="D61" s="10" t="str">
        <f>'[1]TCE - ANEXO II - Preencher'!E68</f>
        <v>ROSANGELA DO CARMO MEDEIROS</v>
      </c>
      <c r="E61" s="11" t="str">
        <f>IF('[1]TCE - ANEXO II - Preencher'!F68="4 - Assistência Odontológica","2 - Outros Profissionais da saúda",'[1]TCE - ANEXO II - Preencher'!F68)</f>
        <v>3 - Administrativo</v>
      </c>
      <c r="F61" s="12" t="str">
        <f>'[1]TCE - ANEXO II - Preencher'!G68</f>
        <v>4110-05</v>
      </c>
      <c r="G61" s="13">
        <f>'[1]TCE - ANEXO II - Preencher'!H68</f>
        <v>44013</v>
      </c>
      <c r="H61" s="12" t="str">
        <f>'[1]TCE - ANEXO II - Preencher'!I68</f>
        <v>2 - Diarista</v>
      </c>
      <c r="I61" s="12">
        <f>'[1]TCE - ANEXO II - Preencher'!J68</f>
        <v>40</v>
      </c>
      <c r="J61" s="14">
        <f>'[1]TCE - ANEXO II - Preencher'!K68</f>
        <v>1045</v>
      </c>
      <c r="K61" s="14">
        <f>'[1]TCE - ANEXO II - Preencher'!O68</f>
        <v>0</v>
      </c>
      <c r="L61" s="14">
        <f>'[1]TCE - ANEXO II - Preencher'!P68</f>
        <v>0</v>
      </c>
      <c r="M61" s="14">
        <f>'[1]TCE - ANEXO II - Preencher'!Q68</f>
        <v>293.40000000000003</v>
      </c>
      <c r="N61" s="15">
        <f>'[1]TCE - ANEXO II - Preencher'!R68</f>
        <v>0</v>
      </c>
      <c r="O61" s="16">
        <f>'[1]TCE - ANEXO II - Preencher'!V68</f>
        <v>104.77</v>
      </c>
      <c r="P61" s="17">
        <f>'[1]TCE - ANEXO II - Preencher'!W68</f>
        <v>1233.6300000000001</v>
      </c>
      <c r="S61" s="21">
        <v>45505</v>
      </c>
    </row>
    <row r="62" spans="1:19" x14ac:dyDescent="0.2">
      <c r="A62" s="8">
        <f>IFERROR(VLOOKUP(B62,'[1]DADOS (OCULTAR)'!$P$3:$R$56,3,0),"")</f>
        <v>10894988000567</v>
      </c>
      <c r="B62" s="9" t="str">
        <f>'[1]TCE - ANEXO II - Preencher'!C69</f>
        <v>UPAE ARRUDA</v>
      </c>
      <c r="C62" s="26">
        <v>3499</v>
      </c>
      <c r="D62" s="10" t="str">
        <f>'[1]TCE - ANEXO II - Preencher'!E69</f>
        <v>SANDRO ALVES DA HORA</v>
      </c>
      <c r="E62" s="11" t="str">
        <f>IF('[1]TCE - ANEXO II - Preencher'!F69="4 - Assistência Odontológica","2 - Outros Profissionais da saúda",'[1]TCE - ANEXO II - Preencher'!F69)</f>
        <v>3 - Administrativo</v>
      </c>
      <c r="F62" s="12" t="str">
        <f>'[1]TCE - ANEXO II - Preencher'!G69</f>
        <v>4110-10</v>
      </c>
      <c r="G62" s="13">
        <f>'[1]TCE - ANEXO II - Preencher'!H69</f>
        <v>44013</v>
      </c>
      <c r="H62" s="12" t="str">
        <f>'[1]TCE - ANEXO II - Preencher'!I69</f>
        <v>2 - Diarista</v>
      </c>
      <c r="I62" s="12">
        <f>'[1]TCE - ANEXO II - Preencher'!J69</f>
        <v>40</v>
      </c>
      <c r="J62" s="14">
        <f>'[1]TCE - ANEXO II - Preencher'!K69</f>
        <v>1428.94</v>
      </c>
      <c r="K62" s="14">
        <f>'[1]TCE - ANEXO II - Preencher'!O69</f>
        <v>0</v>
      </c>
      <c r="L62" s="14">
        <f>'[1]TCE - ANEXO II - Preencher'!P69</f>
        <v>0</v>
      </c>
      <c r="M62" s="14">
        <f>'[1]TCE - ANEXO II - Preencher'!Q69</f>
        <v>418</v>
      </c>
      <c r="N62" s="15">
        <f>'[1]TCE - ANEXO II - Preencher'!R69</f>
        <v>0</v>
      </c>
      <c r="O62" s="16">
        <f>'[1]TCE - ANEXO II - Preencher'!V69</f>
        <v>436.0499999999999</v>
      </c>
      <c r="P62" s="17">
        <f>'[1]TCE - ANEXO II - Preencher'!W69</f>
        <v>1410.89</v>
      </c>
      <c r="S62" s="21">
        <v>45536</v>
      </c>
    </row>
    <row r="63" spans="1:19" x14ac:dyDescent="0.2">
      <c r="A63" s="8">
        <f>IFERROR(VLOOKUP(B63,'[1]DADOS (OCULTAR)'!$P$3:$R$56,3,0),"")</f>
        <v>10894988000567</v>
      </c>
      <c r="B63" s="9" t="str">
        <f>'[1]TCE - ANEXO II - Preencher'!C70</f>
        <v>UPAE ARRUDA</v>
      </c>
      <c r="C63" s="26">
        <v>414</v>
      </c>
      <c r="D63" s="10" t="str">
        <f>'[1]TCE - ANEXO II - Preencher'!E70</f>
        <v>SILVIA ISABEL PEREIRA MARQUES</v>
      </c>
      <c r="E63" s="11" t="str">
        <f>IF('[1]TCE - ANEXO II - Preencher'!F70="4 - Assistência Odontológica","2 - Outros Profissionais da saúda",'[1]TCE - ANEXO II - Preencher'!F70)</f>
        <v>3 - Administrativo</v>
      </c>
      <c r="F63" s="12" t="str">
        <f>'[1]TCE - ANEXO II - Preencher'!G70</f>
        <v>4110-10</v>
      </c>
      <c r="G63" s="13">
        <f>'[1]TCE - ANEXO II - Preencher'!H70</f>
        <v>44013</v>
      </c>
      <c r="H63" s="12" t="str">
        <f>'[1]TCE - ANEXO II - Preencher'!I70</f>
        <v>2 - Diarista</v>
      </c>
      <c r="I63" s="12">
        <f>'[1]TCE - ANEXO II - Preencher'!J70</f>
        <v>40</v>
      </c>
      <c r="J63" s="14">
        <f>'[1]TCE - ANEXO II - Preencher'!K70</f>
        <v>1428.94</v>
      </c>
      <c r="K63" s="14">
        <f>'[1]TCE - ANEXO II - Preencher'!O70</f>
        <v>0</v>
      </c>
      <c r="L63" s="14">
        <f>'[1]TCE - ANEXO II - Preencher'!P70</f>
        <v>0</v>
      </c>
      <c r="M63" s="14">
        <f>'[1]TCE - ANEXO II - Preencher'!Q70</f>
        <v>0</v>
      </c>
      <c r="N63" s="15">
        <f>'[1]TCE - ANEXO II - Preencher'!R70</f>
        <v>0</v>
      </c>
      <c r="O63" s="16">
        <f>'[1]TCE - ANEXO II - Preencher'!V70</f>
        <v>142.92000000000002</v>
      </c>
      <c r="P63" s="17">
        <f>'[1]TCE - ANEXO II - Preencher'!W70</f>
        <v>1286.02</v>
      </c>
      <c r="S63" s="21">
        <v>45566</v>
      </c>
    </row>
    <row r="64" spans="1:19" x14ac:dyDescent="0.2">
      <c r="A64" s="8">
        <f>IFERROR(VLOOKUP(B64,'[1]DADOS (OCULTAR)'!$P$3:$R$56,3,0),"")</f>
        <v>10894988000567</v>
      </c>
      <c r="B64" s="9" t="str">
        <f>'[1]TCE - ANEXO II - Preencher'!C71</f>
        <v>UPAE ARRUDA</v>
      </c>
      <c r="C64" s="26">
        <v>8476</v>
      </c>
      <c r="D64" s="10" t="str">
        <f>'[1]TCE - ANEXO II - Preencher'!E71</f>
        <v>TACIANA BORGES CAVALCANTI</v>
      </c>
      <c r="E64" s="11" t="str">
        <f>IF('[1]TCE - ANEXO II - Preencher'!F71="4 - Assistência Odontológica","2 - Outros Profissionais da saúda",'[1]TCE - ANEXO II - Preencher'!F71)</f>
        <v>1 - Médico</v>
      </c>
      <c r="F64" s="12" t="str">
        <f>'[1]TCE - ANEXO II - Preencher'!G71</f>
        <v>2252-65</v>
      </c>
      <c r="G64" s="13">
        <f>'[1]TCE - ANEXO II - Preencher'!H71</f>
        <v>44013</v>
      </c>
      <c r="H64" s="12" t="str">
        <f>'[1]TCE - ANEXO II - Preencher'!I71</f>
        <v>2 - Diarista</v>
      </c>
      <c r="I64" s="12">
        <f>'[1]TCE - ANEXO II - Preencher'!J71</f>
        <v>20</v>
      </c>
      <c r="J64" s="14">
        <f>'[1]TCE - ANEXO II - Preencher'!K71</f>
        <v>5850</v>
      </c>
      <c r="K64" s="14">
        <f>'[1]TCE - ANEXO II - Preencher'!O71</f>
        <v>0</v>
      </c>
      <c r="L64" s="14">
        <f>'[1]TCE - ANEXO II - Preencher'!P71</f>
        <v>0</v>
      </c>
      <c r="M64" s="14">
        <f>'[1]TCE - ANEXO II - Preencher'!Q71</f>
        <v>209</v>
      </c>
      <c r="N64" s="15">
        <f>'[1]TCE - ANEXO II - Preencher'!R71</f>
        <v>0</v>
      </c>
      <c r="O64" s="16">
        <f>'[1]TCE - ANEXO II - Preencher'!V71</f>
        <v>1309.5700000000002</v>
      </c>
      <c r="P64" s="17">
        <f>'[1]TCE - ANEXO II - Preencher'!W71</f>
        <v>4749.43</v>
      </c>
      <c r="S64" s="21">
        <v>45597</v>
      </c>
    </row>
    <row r="65" spans="1:19" x14ac:dyDescent="0.2">
      <c r="A65" s="8">
        <f>IFERROR(VLOOKUP(B65,'[1]DADOS (OCULTAR)'!$P$3:$R$56,3,0),"")</f>
        <v>10894988000567</v>
      </c>
      <c r="B65" s="9" t="str">
        <f>'[1]TCE - ANEXO II - Preencher'!C72</f>
        <v>UPAE ARRUDA</v>
      </c>
      <c r="C65" s="26">
        <v>7483</v>
      </c>
      <c r="D65" s="10" t="str">
        <f>'[1]TCE - ANEXO II - Preencher'!E72</f>
        <v>THIAGO DE PAULA BARBOSA COUTINHO</v>
      </c>
      <c r="E65" s="11" t="str">
        <f>IF('[1]TCE - ANEXO II - Preencher'!F72="4 - Assistência Odontológica","2 - Outros Profissionais da saúda",'[1]TCE - ANEXO II - Preencher'!F72)</f>
        <v>1 - Médico</v>
      </c>
      <c r="F65" s="12" t="str">
        <f>'[1]TCE - ANEXO II - Preencher'!G72</f>
        <v>2252-70</v>
      </c>
      <c r="G65" s="13">
        <f>'[1]TCE - ANEXO II - Preencher'!H72</f>
        <v>44013</v>
      </c>
      <c r="H65" s="12" t="str">
        <f>'[1]TCE - ANEXO II - Preencher'!I72</f>
        <v>2 - Diarista</v>
      </c>
      <c r="I65" s="12">
        <f>'[1]TCE - ANEXO II - Preencher'!J72</f>
        <v>20</v>
      </c>
      <c r="J65" s="14">
        <f>'[1]TCE - ANEXO II - Preencher'!K72</f>
        <v>5850</v>
      </c>
      <c r="K65" s="14">
        <f>'[1]TCE - ANEXO II - Preencher'!O72</f>
        <v>0</v>
      </c>
      <c r="L65" s="14">
        <f>'[1]TCE - ANEXO II - Preencher'!P72</f>
        <v>0</v>
      </c>
      <c r="M65" s="14">
        <f>'[1]TCE - ANEXO II - Preencher'!Q72</f>
        <v>209</v>
      </c>
      <c r="N65" s="15">
        <f>'[1]TCE - ANEXO II - Preencher'!R72</f>
        <v>0</v>
      </c>
      <c r="O65" s="16">
        <f>'[1]TCE - ANEXO II - Preencher'!V72</f>
        <v>1257.44</v>
      </c>
      <c r="P65" s="17">
        <f>'[1]TCE - ANEXO II - Preencher'!W72</f>
        <v>4801.5599999999995</v>
      </c>
      <c r="S65" s="21">
        <v>45627</v>
      </c>
    </row>
    <row r="66" spans="1:19" x14ac:dyDescent="0.2">
      <c r="A66" s="8">
        <f>IFERROR(VLOOKUP(B66,'[1]DADOS (OCULTAR)'!$P$3:$R$56,3,0),"")</f>
        <v>10894988000567</v>
      </c>
      <c r="B66" s="9" t="str">
        <f>'[1]TCE - ANEXO II - Preencher'!C73</f>
        <v>UPAE ARRUDA</v>
      </c>
      <c r="C66" s="26">
        <v>2415</v>
      </c>
      <c r="D66" s="10" t="str">
        <f>'[1]TCE - ANEXO II - Preencher'!E73</f>
        <v>TONNY PAIVA DA SILVA</v>
      </c>
      <c r="E66" s="11" t="str">
        <f>IF('[1]TCE - ANEXO II - Preencher'!F73="4 - Assistência Odontológica","2 - Outros Profissionais da saúda",'[1]TCE - ANEXO II - Preencher'!F73)</f>
        <v>3 - Administrativo</v>
      </c>
      <c r="F66" s="12" t="str">
        <f>'[1]TCE - ANEXO II - Preencher'!G73</f>
        <v>1424-10</v>
      </c>
      <c r="G66" s="13">
        <f>'[1]TCE - ANEXO II - Preencher'!H73</f>
        <v>44013</v>
      </c>
      <c r="H66" s="12" t="str">
        <f>'[1]TCE - ANEXO II - Preencher'!I73</f>
        <v>2 - Diarista</v>
      </c>
      <c r="I66" s="12">
        <f>'[1]TCE - ANEXO II - Preencher'!J73</f>
        <v>14</v>
      </c>
      <c r="J66" s="14">
        <f>'[1]TCE - ANEXO II - Preencher'!K73</f>
        <v>2506.59</v>
      </c>
      <c r="K66" s="14">
        <f>'[1]TCE - ANEXO II - Preencher'!O73</f>
        <v>0</v>
      </c>
      <c r="L66" s="14">
        <f>'[1]TCE - ANEXO II - Preencher'!P73</f>
        <v>0</v>
      </c>
      <c r="M66" s="14">
        <f>'[1]TCE - ANEXO II - Preencher'!Q73</f>
        <v>0</v>
      </c>
      <c r="N66" s="15">
        <f>'[1]TCE - ANEXO II - Preencher'!R73</f>
        <v>1002.63</v>
      </c>
      <c r="O66" s="16">
        <f>'[1]TCE - ANEXO II - Preencher'!V73</f>
        <v>469.27000000000004</v>
      </c>
      <c r="P66" s="17">
        <f>'[1]TCE - ANEXO II - Preencher'!W73</f>
        <v>3039.9500000000003</v>
      </c>
      <c r="S66" s="21">
        <v>45658</v>
      </c>
    </row>
    <row r="67" spans="1:19" x14ac:dyDescent="0.2">
      <c r="A67" s="8">
        <f>IFERROR(VLOOKUP(B67,'[1]DADOS (OCULTAR)'!$P$3:$R$56,3,0),"")</f>
        <v>10894988000567</v>
      </c>
      <c r="B67" s="9" t="str">
        <f>'[1]TCE - ANEXO II - Preencher'!C74</f>
        <v>UPAE ARRUDA</v>
      </c>
      <c r="C67" s="26">
        <v>8440</v>
      </c>
      <c r="D67" s="10" t="str">
        <f>'[1]TCE - ANEXO II - Preencher'!E74</f>
        <v>VANESSA DE LIRA FIALHO</v>
      </c>
      <c r="E67" s="11" t="str">
        <f>IF('[1]TCE - ANEXO II - Preencher'!F74="4 - Assistência Odontológica","2 - Outros Profissionais da saúda",'[1]TCE - ANEXO II - Preencher'!F74)</f>
        <v>2 - Outros Profissionais da Saúde</v>
      </c>
      <c r="F67" s="12" t="str">
        <f>'[1]TCE - ANEXO II - Preencher'!G74</f>
        <v>3222-05</v>
      </c>
      <c r="G67" s="13">
        <f>'[1]TCE - ANEXO II - Preencher'!H74</f>
        <v>44013</v>
      </c>
      <c r="H67" s="12" t="str">
        <f>'[1]TCE - ANEXO II - Preencher'!I74</f>
        <v>2 - Diarista</v>
      </c>
      <c r="I67" s="12">
        <f>'[1]TCE - ANEXO II - Preencher'!J74</f>
        <v>40</v>
      </c>
      <c r="J67" s="14">
        <f>'[1]TCE - ANEXO II - Preencher'!K74</f>
        <v>1099.18</v>
      </c>
      <c r="K67" s="14">
        <f>'[1]TCE - ANEXO II - Preencher'!O74</f>
        <v>0</v>
      </c>
      <c r="L67" s="14">
        <f>'[1]TCE - ANEXO II - Preencher'!P74</f>
        <v>0</v>
      </c>
      <c r="M67" s="14">
        <f>'[1]TCE - ANEXO II - Preencher'!Q74</f>
        <v>647.74</v>
      </c>
      <c r="N67" s="15">
        <f>'[1]TCE - ANEXO II - Preencher'!R74</f>
        <v>0</v>
      </c>
      <c r="O67" s="16">
        <f>'[1]TCE - ANEXO II - Preencher'!V74</f>
        <v>192.98000000000002</v>
      </c>
      <c r="P67" s="17">
        <f>'[1]TCE - ANEXO II - Preencher'!W74</f>
        <v>1553.94</v>
      </c>
      <c r="S67" s="21">
        <v>45689</v>
      </c>
    </row>
    <row r="68" spans="1:19" x14ac:dyDescent="0.2">
      <c r="A68" s="8">
        <f>IFERROR(VLOOKUP(B68,'[1]DADOS (OCULTAR)'!$P$3:$R$56,3,0),"")</f>
        <v>10894988000567</v>
      </c>
      <c r="B68" s="9" t="str">
        <f>'[1]TCE - ANEXO II - Preencher'!C75</f>
        <v>UPAE ARRUDA</v>
      </c>
      <c r="C68" s="26">
        <v>472</v>
      </c>
      <c r="D68" s="10" t="str">
        <f>'[1]TCE - ANEXO II - Preencher'!E75</f>
        <v>VERIDIANA FERREIRA MAIA</v>
      </c>
      <c r="E68" s="11" t="str">
        <f>IF('[1]TCE - ANEXO II - Preencher'!F75="4 - Assistência Odontológica","2 - Outros Profissionais da saúda",'[1]TCE - ANEXO II - Preencher'!F75)</f>
        <v>2 - Outros Profissionais da Saúde</v>
      </c>
      <c r="F68" s="12" t="str">
        <f>'[1]TCE - ANEXO II - Preencher'!G75</f>
        <v>2235-05</v>
      </c>
      <c r="G68" s="13">
        <f>'[1]TCE - ANEXO II - Preencher'!H75</f>
        <v>44013</v>
      </c>
      <c r="H68" s="12" t="str">
        <f>'[1]TCE - ANEXO II - Preencher'!I75</f>
        <v>2 - Diarista</v>
      </c>
      <c r="I68" s="12">
        <f>'[1]TCE - ANEXO II - Preencher'!J75</f>
        <v>40</v>
      </c>
      <c r="J68" s="14">
        <f>'[1]TCE - ANEXO II - Preencher'!K75</f>
        <v>3059.26</v>
      </c>
      <c r="K68" s="14">
        <f>'[1]TCE - ANEXO II - Preencher'!O75</f>
        <v>0</v>
      </c>
      <c r="L68" s="14">
        <f>'[1]TCE - ANEXO II - Preencher'!P75</f>
        <v>0</v>
      </c>
      <c r="M68" s="14">
        <f>'[1]TCE - ANEXO II - Preencher'!Q75</f>
        <v>209</v>
      </c>
      <c r="N68" s="15">
        <f>'[1]TCE - ANEXO II - Preencher'!R75</f>
        <v>100</v>
      </c>
      <c r="O68" s="16">
        <f>'[1]TCE - ANEXO II - Preencher'!V75</f>
        <v>387.08000000000004</v>
      </c>
      <c r="P68" s="17">
        <f>'[1]TCE - ANEXO II - Preencher'!W75</f>
        <v>2981.1800000000003</v>
      </c>
      <c r="S68" s="21">
        <v>45717</v>
      </c>
    </row>
    <row r="69" spans="1:19" x14ac:dyDescent="0.2">
      <c r="A69" s="8">
        <f>IFERROR(VLOOKUP(B69,'[1]DADOS (OCULTAR)'!$P$3:$R$56,3,0),"")</f>
        <v>10894988000567</v>
      </c>
      <c r="B69" s="9" t="str">
        <f>'[1]TCE - ANEXO II - Preencher'!C76</f>
        <v>UPAE ARRUDA</v>
      </c>
      <c r="C69" s="26">
        <v>424</v>
      </c>
      <c r="D69" s="10" t="str">
        <f>'[1]TCE - ANEXO II - Preencher'!E76</f>
        <v>WAGNER DA SILVA NUNES</v>
      </c>
      <c r="E69" s="11" t="str">
        <f>IF('[1]TCE - ANEXO II - Preencher'!F76="4 - Assistência Odontológica","2 - Outros Profissionais da saúda",'[1]TCE - ANEXO II - Preencher'!F76)</f>
        <v>1 - Médico</v>
      </c>
      <c r="F69" s="12" t="str">
        <f>'[1]TCE - ANEXO II - Preencher'!G76</f>
        <v>7311-05</v>
      </c>
      <c r="G69" s="13">
        <f>'[1]TCE - ANEXO II - Preencher'!H76</f>
        <v>44013</v>
      </c>
      <c r="H69" s="12" t="str">
        <f>'[1]TCE - ANEXO II - Preencher'!I76</f>
        <v>2 - Diarista</v>
      </c>
      <c r="I69" s="12">
        <f>'[1]TCE - ANEXO II - Preencher'!J76</f>
        <v>40</v>
      </c>
      <c r="J69" s="14">
        <f>'[1]TCE - ANEXO II - Preencher'!K76</f>
        <v>2070</v>
      </c>
      <c r="K69" s="14">
        <f>'[1]TCE - ANEXO II - Preencher'!O76</f>
        <v>0</v>
      </c>
      <c r="L69" s="14">
        <f>'[1]TCE - ANEXO II - Preencher'!P76</f>
        <v>0</v>
      </c>
      <c r="M69" s="14">
        <f>'[1]TCE - ANEXO II - Preencher'!Q76</f>
        <v>1160.97</v>
      </c>
      <c r="N69" s="15">
        <f>'[1]TCE - ANEXO II - Preencher'!R76</f>
        <v>0</v>
      </c>
      <c r="O69" s="16">
        <f>'[1]TCE - ANEXO II - Preencher'!V76</f>
        <v>957.45</v>
      </c>
      <c r="P69" s="17">
        <f>'[1]TCE - ANEXO II - Preencher'!W76</f>
        <v>2273.5200000000004</v>
      </c>
      <c r="S69" s="21">
        <v>45748</v>
      </c>
    </row>
    <row r="70" spans="1:19" x14ac:dyDescent="0.2">
      <c r="A70" s="8">
        <f>IFERROR(VLOOKUP(B70,'[1]DADOS (OCULTAR)'!$P$3:$R$56,3,0),"")</f>
        <v>10894988000567</v>
      </c>
      <c r="B70" s="9" t="str">
        <f>'[1]TCE - ANEXO II - Preencher'!C77</f>
        <v>UPAE ARRUDA</v>
      </c>
      <c r="C70" s="26">
        <v>3472</v>
      </c>
      <c r="D70" s="10" t="str">
        <f>'[1]TCE - ANEXO II - Preencher'!E77</f>
        <v>ALDENICE RIBEIRO DA COSTA</v>
      </c>
      <c r="E70" s="11" t="str">
        <f>IF('[1]TCE - ANEXO II - Preencher'!F77="4 - Assistência Odontológica","2 - Outros Profissionais da saúda",'[1]TCE - ANEXO II - Preencher'!F77)</f>
        <v>2 - Outros Profissionais da Saúde</v>
      </c>
      <c r="F70" s="12" t="str">
        <f>'[1]TCE - ANEXO II - Preencher'!G77</f>
        <v>2236-05</v>
      </c>
      <c r="G70" s="13">
        <f>'[1]TCE - ANEXO II - Preencher'!H77</f>
        <v>44013</v>
      </c>
      <c r="H70" s="12" t="str">
        <f>'[1]TCE - ANEXO II - Preencher'!I77</f>
        <v>2 - Diarista</v>
      </c>
      <c r="I70" s="12">
        <f>'[1]TCE - ANEXO II - Preencher'!J77</f>
        <v>30</v>
      </c>
      <c r="J70" s="14">
        <f>'[1]TCE - ANEXO II - Preencher'!K77</f>
        <v>1203.46</v>
      </c>
      <c r="K70" s="14">
        <f>'[1]TCE - ANEXO II - Preencher'!O77</f>
        <v>1556.23</v>
      </c>
      <c r="L70" s="14">
        <f>'[1]TCE - ANEXO II - Preencher'!P77</f>
        <v>0</v>
      </c>
      <c r="M70" s="14">
        <f>'[1]TCE - ANEXO II - Preencher'!Q77</f>
        <v>1096.9100000000001</v>
      </c>
      <c r="N70" s="15">
        <f>'[1]TCE - ANEXO II - Preencher'!R77</f>
        <v>60.17</v>
      </c>
      <c r="O70" s="16">
        <f>'[1]TCE - ANEXO II - Preencher'!V77</f>
        <v>1732.54</v>
      </c>
      <c r="P70" s="17">
        <f>'[1]TCE - ANEXO II - Preencher'!W77</f>
        <v>2184.2300000000005</v>
      </c>
      <c r="S70" s="21">
        <v>45778</v>
      </c>
    </row>
    <row r="71" spans="1:19" x14ac:dyDescent="0.2">
      <c r="A71" s="8">
        <f>IFERROR(VLOOKUP(B71,'[1]DADOS (OCULTAR)'!$P$3:$R$56,3,0),"")</f>
        <v>10894988000567</v>
      </c>
      <c r="B71" s="9" t="str">
        <f>'[1]TCE - ANEXO II - Preencher'!C78</f>
        <v>UPAE ARRUDA</v>
      </c>
      <c r="C71" s="26">
        <v>8461</v>
      </c>
      <c r="D71" s="10" t="str">
        <f>'[1]TCE - ANEXO II - Preencher'!E78</f>
        <v xml:space="preserve">MARCOS JOSE DE BARROS </v>
      </c>
      <c r="E71" s="11" t="str">
        <f>IF('[1]TCE - ANEXO II - Preencher'!F78="4 - Assistência Odontológica","2 - Outros Profissionais da saúda",'[1]TCE - ANEXO II - Preencher'!F78)</f>
        <v>3 - Administrativo</v>
      </c>
      <c r="F71" s="12" t="str">
        <f>'[1]TCE - ANEXO II - Preencher'!G78</f>
        <v>4110-10</v>
      </c>
      <c r="G71" s="13">
        <f>'[1]TCE - ANEXO II - Preencher'!H78</f>
        <v>44013</v>
      </c>
      <c r="H71" s="12" t="str">
        <f>'[1]TCE - ANEXO II - Preencher'!I78</f>
        <v>2 - Diarista</v>
      </c>
      <c r="I71" s="12">
        <f>'[1]TCE - ANEXO II - Preencher'!J78</f>
        <v>40</v>
      </c>
      <c r="J71" s="14">
        <f>'[1]TCE - ANEXO II - Preencher'!K78</f>
        <v>1190.78</v>
      </c>
      <c r="K71" s="14">
        <f>'[1]TCE - ANEXO II - Preencher'!O78</f>
        <v>1524.73</v>
      </c>
      <c r="L71" s="14">
        <f>'[1]TCE - ANEXO II - Preencher'!P78</f>
        <v>0</v>
      </c>
      <c r="M71" s="14">
        <f>'[1]TCE - ANEXO II - Preencher'!Q78</f>
        <v>956.71</v>
      </c>
      <c r="N71" s="15">
        <f>'[1]TCE - ANEXO II - Preencher'!R78</f>
        <v>0</v>
      </c>
      <c r="O71" s="16">
        <f>'[1]TCE - ANEXO II - Preencher'!V78</f>
        <v>2537.8100000000004</v>
      </c>
      <c r="P71" s="17">
        <f>'[1]TCE - ANEXO II - Preencher'!W78</f>
        <v>1134.4099999999999</v>
      </c>
      <c r="S71" s="21">
        <v>45809</v>
      </c>
    </row>
    <row r="72" spans="1:19" x14ac:dyDescent="0.2">
      <c r="A72" s="8">
        <f>IFERROR(VLOOKUP(B72,'[1]DADOS (OCULTAR)'!$P$3:$R$56,3,0),"")</f>
        <v>10894988000567</v>
      </c>
      <c r="B72" s="9" t="str">
        <f>'[1]TCE - ANEXO II - Preencher'!C79</f>
        <v>UPAE ARRUDA</v>
      </c>
      <c r="C72" s="26">
        <v>8401</v>
      </c>
      <c r="D72" s="10" t="str">
        <f>'[1]TCE - ANEXO II - Preencher'!E79</f>
        <v>MICHELLE FERREIRA NEVES DA LUZ CORDEIRO</v>
      </c>
      <c r="E72" s="11" t="str">
        <f>IF('[1]TCE - ANEXO II - Preencher'!F79="4 - Assistência Odontológica","2 - Outros Profissionais da saúda",'[1]TCE - ANEXO II - Preencher'!F79)</f>
        <v>1 - Médico</v>
      </c>
      <c r="F72" s="12" t="str">
        <f>'[1]TCE - ANEXO II - Preencher'!G79</f>
        <v>2251-20</v>
      </c>
      <c r="G72" s="13">
        <f>'[1]TCE - ANEXO II - Preencher'!H79</f>
        <v>44013</v>
      </c>
      <c r="H72" s="12" t="str">
        <f>'[1]TCE - ANEXO II - Preencher'!I79</f>
        <v>2 - Diarista</v>
      </c>
      <c r="I72" s="12">
        <f>'[1]TCE - ANEXO II - Preencher'!J79</f>
        <v>20</v>
      </c>
      <c r="J72" s="14">
        <f>'[1]TCE - ANEXO II - Preencher'!K79</f>
        <v>390</v>
      </c>
      <c r="K72" s="14">
        <f>'[1]TCE - ANEXO II - Preencher'!O79</f>
        <v>8078.67</v>
      </c>
      <c r="L72" s="14">
        <f>'[1]TCE - ANEXO II - Preencher'!P79</f>
        <v>0</v>
      </c>
      <c r="M72" s="14">
        <f>'[1]TCE - ANEXO II - Preencher'!Q79</f>
        <v>1831.63</v>
      </c>
      <c r="N72" s="15">
        <f>'[1]TCE - ANEXO II - Preencher'!R79</f>
        <v>0</v>
      </c>
      <c r="O72" s="16">
        <f>'[1]TCE - ANEXO II - Preencher'!V79</f>
        <v>8102.49</v>
      </c>
      <c r="P72" s="17">
        <f>'[1]TCE - ANEXO II - Preencher'!W79</f>
        <v>2197.8099999999995</v>
      </c>
      <c r="S72" s="21">
        <v>45839</v>
      </c>
    </row>
    <row r="73" spans="1:19" x14ac:dyDescent="0.2">
      <c r="A73" s="8">
        <f>IFERROR(VLOOKUP(B73,'[1]DADOS (OCULTAR)'!$P$3:$R$56,3,0),"")</f>
        <v>10894988000567</v>
      </c>
      <c r="B73" s="9" t="str">
        <f>'[1]TCE - ANEXO II - Preencher'!C80</f>
        <v>UPAE ARRUDA</v>
      </c>
      <c r="C73" s="26">
        <v>2470</v>
      </c>
      <c r="D73" s="10" t="str">
        <f>'[1]TCE - ANEXO II - Preencher'!E80</f>
        <v>PRISCILLA BARRETO DE SOUZA LEÃO</v>
      </c>
      <c r="E73" s="11" t="str">
        <f>IF('[1]TCE - ANEXO II - Preencher'!F80="4 - Assistência Odontológica","2 - Outros Profissionais da saúda",'[1]TCE - ANEXO II - Preencher'!F80)</f>
        <v>2 - Outros Profissionais da Saúde</v>
      </c>
      <c r="F73" s="12" t="str">
        <f>'[1]TCE - ANEXO II - Preencher'!G80</f>
        <v>2235-05</v>
      </c>
      <c r="G73" s="13">
        <f>'[1]TCE - ANEXO II - Preencher'!H80</f>
        <v>44013</v>
      </c>
      <c r="H73" s="12" t="str">
        <f>'[1]TCE - ANEXO II - Preencher'!I80</f>
        <v>2 - Diarista</v>
      </c>
      <c r="I73" s="12">
        <f>'[1]TCE - ANEXO II - Preencher'!J80</f>
        <v>40</v>
      </c>
      <c r="J73" s="14">
        <f>'[1]TCE - ANEXO II - Preencher'!K80</f>
        <v>0</v>
      </c>
      <c r="K73" s="14">
        <f>'[1]TCE - ANEXO II - Preencher'!O80</f>
        <v>4544.6400000000003</v>
      </c>
      <c r="L73" s="14">
        <f>'[1]TCE - ANEXO II - Preencher'!P80</f>
        <v>0</v>
      </c>
      <c r="M73" s="14">
        <f>'[1]TCE - ANEXO II - Preencher'!Q80</f>
        <v>566.51</v>
      </c>
      <c r="N73" s="15">
        <f>'[1]TCE - ANEXO II - Preencher'!R80</f>
        <v>0</v>
      </c>
      <c r="O73" s="16">
        <f>'[1]TCE - ANEXO II - Preencher'!V80</f>
        <v>4623.95</v>
      </c>
      <c r="P73" s="17">
        <f>'[1]TCE - ANEXO II - Preencher'!W80</f>
        <v>487.20000000000073</v>
      </c>
      <c r="S73" s="21">
        <v>45870</v>
      </c>
    </row>
    <row r="74" spans="1:19" x14ac:dyDescent="0.2">
      <c r="A74" s="8">
        <f>IFERROR(VLOOKUP(B74,'[1]DADOS (OCULTAR)'!$P$3:$R$56,3,0),"")</f>
        <v>10894988000567</v>
      </c>
      <c r="B74" s="9" t="str">
        <f>'[1]TCE - ANEXO II - Preencher'!C81</f>
        <v>UPAE ARRUDA</v>
      </c>
      <c r="C74" s="26">
        <v>478</v>
      </c>
      <c r="D74" s="10" t="str">
        <f>'[1]TCE - ANEXO II - Preencher'!E81</f>
        <v>SILENE FERREIRA BARBOSA VERAS</v>
      </c>
      <c r="E74" s="11" t="str">
        <f>IF('[1]TCE - ANEXO II - Preencher'!F81="4 - Assistência Odontológica","2 - Outros Profissionais da saúda",'[1]TCE - ANEXO II - Preencher'!F81)</f>
        <v>2 - Outros Profissionais da Saúde</v>
      </c>
      <c r="F74" s="12" t="str">
        <f>'[1]TCE - ANEXO II - Preencher'!G81</f>
        <v>2237-10</v>
      </c>
      <c r="G74" s="13">
        <f>'[1]TCE - ANEXO II - Preencher'!H81</f>
        <v>44013</v>
      </c>
      <c r="H74" s="12" t="str">
        <f>'[1]TCE - ANEXO II - Preencher'!I81</f>
        <v>2 - Diarista</v>
      </c>
      <c r="I74" s="12">
        <f>'[1]TCE - ANEXO II - Preencher'!J81</f>
        <v>36</v>
      </c>
      <c r="J74" s="14">
        <f>'[1]TCE - ANEXO II - Preencher'!K81</f>
        <v>1487.16</v>
      </c>
      <c r="K74" s="14">
        <f>'[1]TCE - ANEXO II - Preencher'!O81</f>
        <v>1791.73</v>
      </c>
      <c r="L74" s="14">
        <f>'[1]TCE - ANEXO II - Preencher'!P81</f>
        <v>0</v>
      </c>
      <c r="M74" s="14">
        <f>'[1]TCE - ANEXO II - Preencher'!Q81</f>
        <v>125.4</v>
      </c>
      <c r="N74" s="15">
        <f>'[1]TCE - ANEXO II - Preencher'!R81</f>
        <v>0</v>
      </c>
      <c r="O74" s="16">
        <f>'[1]TCE - ANEXO II - Preencher'!V81</f>
        <v>1981.69</v>
      </c>
      <c r="P74" s="17">
        <f>'[1]TCE - ANEXO II - Preencher'!W81</f>
        <v>1422.6000000000004</v>
      </c>
      <c r="S74" s="21">
        <v>45901</v>
      </c>
    </row>
    <row r="75" spans="1:19" x14ac:dyDescent="0.2">
      <c r="A75" s="8">
        <f>IFERROR(VLOOKUP(B75,'[1]DADOS (OCULTAR)'!$P$3:$R$56,3,0),"")</f>
        <v>10894988000567</v>
      </c>
      <c r="B75" s="9" t="str">
        <f>'[1]TCE - ANEXO II - Preencher'!C82</f>
        <v>UPAE ARRUDA</v>
      </c>
      <c r="C75" s="26">
        <v>4534</v>
      </c>
      <c r="D75" s="10" t="str">
        <f>'[1]TCE - ANEXO II - Preencher'!E82</f>
        <v>LUCIANA VENANCIO SANTOS SOUZA</v>
      </c>
      <c r="E75" s="11" t="str">
        <f>IF('[1]TCE - ANEXO II - Preencher'!F82="4 - Assistência Odontológica","2 - Outros Profissionais da saúda",'[1]TCE - ANEXO II - Preencher'!F82)</f>
        <v>3 - Administrativo</v>
      </c>
      <c r="F75" s="12" t="str">
        <f>'[1]TCE - ANEXO II - Preencher'!G82</f>
        <v>3912-05</v>
      </c>
      <c r="G75" s="13">
        <f>'[1]TCE - ANEXO II - Preencher'!H82</f>
        <v>44013</v>
      </c>
      <c r="H75" s="12" t="str">
        <f>'[1]TCE - ANEXO II - Preencher'!I82</f>
        <v>2 - Diarista</v>
      </c>
      <c r="I75" s="12">
        <f>'[1]TCE - ANEXO II - Preencher'!J82</f>
        <v>14</v>
      </c>
      <c r="J75" s="14">
        <f>'[1]TCE - ANEXO II - Preencher'!K82</f>
        <v>0</v>
      </c>
      <c r="K75" s="14">
        <f>'[1]TCE - ANEXO II - Preencher'!O82</f>
        <v>0</v>
      </c>
      <c r="L75" s="14">
        <f>'[1]TCE - ANEXO II - Preencher'!P82</f>
        <v>0</v>
      </c>
      <c r="M75" s="14">
        <f>'[1]TCE - ANEXO II - Preencher'!Q82</f>
        <v>0</v>
      </c>
      <c r="N75" s="15">
        <f>'[1]TCE - ANEXO II - Preencher'!R82</f>
        <v>0</v>
      </c>
      <c r="O75" s="16">
        <f>'[1]TCE - ANEXO II - Preencher'!V82</f>
        <v>0</v>
      </c>
      <c r="P75" s="17">
        <f>'[1]TCE - ANEXO II - Preencher'!W82</f>
        <v>0</v>
      </c>
      <c r="S75" s="21">
        <v>45931</v>
      </c>
    </row>
    <row r="76" spans="1:19" x14ac:dyDescent="0.2">
      <c r="A76" s="8">
        <f>IFERROR(VLOOKUP(B76,'[1]DADOS (OCULTAR)'!$P$3:$R$56,3,0),"")</f>
        <v>10894988000567</v>
      </c>
      <c r="B76" s="9" t="str">
        <f>'[1]TCE - ANEXO II - Preencher'!C83</f>
        <v>UPAE ARRUDA</v>
      </c>
      <c r="C76" s="26">
        <v>6449</v>
      </c>
      <c r="D76" s="10" t="str">
        <f>'[1]TCE - ANEXO II - Preencher'!E83</f>
        <v>SIMONE NASCIMENTO GUIMARAES</v>
      </c>
      <c r="E76" s="11" t="str">
        <f>IF('[1]TCE - ANEXO II - Preencher'!F83="4 - Assistência Odontológica","2 - Outros Profissionais da saúda",'[1]TCE - ANEXO II - Preencher'!F83)</f>
        <v>2 - Outros Profissionais da Saúde</v>
      </c>
      <c r="F76" s="12" t="str">
        <f>'[1]TCE - ANEXO II - Preencher'!G83</f>
        <v>2236-05</v>
      </c>
      <c r="G76" s="13">
        <f>'[1]TCE - ANEXO II - Preencher'!H83</f>
        <v>44013</v>
      </c>
      <c r="H76" s="12" t="str">
        <f>'[1]TCE - ANEXO II - Preencher'!I83</f>
        <v>2 - Diarista</v>
      </c>
      <c r="I76" s="12">
        <f>'[1]TCE - ANEXO II - Preencher'!J83</f>
        <v>30</v>
      </c>
      <c r="J76" s="14">
        <f>'[1]TCE - ANEXO II - Preencher'!K83</f>
        <v>1203.46</v>
      </c>
      <c r="K76" s="14">
        <f>'[1]TCE - ANEXO II - Preencher'!O83</f>
        <v>1167.1699999999998</v>
      </c>
      <c r="L76" s="14">
        <f>'[1]TCE - ANEXO II - Preencher'!P83</f>
        <v>0</v>
      </c>
      <c r="M76" s="14">
        <f>'[1]TCE - ANEXO II - Preencher'!Q83</f>
        <v>1096.9100000000001</v>
      </c>
      <c r="N76" s="15">
        <f>'[1]TCE - ANEXO II - Preencher'!R83</f>
        <v>60.17</v>
      </c>
      <c r="O76" s="16">
        <f>'[1]TCE - ANEXO II - Preencher'!V83</f>
        <v>1655.42</v>
      </c>
      <c r="P76" s="17">
        <f>'[1]TCE - ANEXO II - Preencher'!W83</f>
        <v>1872.29</v>
      </c>
      <c r="S76" s="21">
        <v>45962</v>
      </c>
    </row>
    <row r="77" spans="1:19" x14ac:dyDescent="0.2">
      <c r="A77" s="8">
        <f>IFERROR(VLOOKUP(B77,'[1]DADOS (OCULTAR)'!$P$3:$R$56,3,0),"")</f>
        <v>10894988000567</v>
      </c>
      <c r="B77" s="9" t="str">
        <f>'[1]TCE - ANEXO II - Preencher'!C84</f>
        <v>UPAE ARRUDA</v>
      </c>
      <c r="C77" s="26">
        <v>7419</v>
      </c>
      <c r="D77" s="10" t="str">
        <f>'[1]TCE - ANEXO II - Preencher'!E84</f>
        <v>LAURA VIRGINIA LIMA FERRAZ</v>
      </c>
      <c r="E77" s="11" t="str">
        <f>IF('[1]TCE - ANEXO II - Preencher'!F84="4 - Assistência Odontológica","2 - Outros Profissionais da saúda",'[1]TCE - ANEXO II - Preencher'!F84)</f>
        <v>2 - Outros Profissionais da Saúde</v>
      </c>
      <c r="F77" s="12" t="str">
        <f>'[1]TCE - ANEXO II - Preencher'!G84</f>
        <v>2515-20</v>
      </c>
      <c r="G77" s="13">
        <f>'[1]TCE - ANEXO II - Preencher'!H84</f>
        <v>44013</v>
      </c>
      <c r="H77" s="12" t="str">
        <f>'[1]TCE - ANEXO II - Preencher'!I84</f>
        <v>2 - Diarista</v>
      </c>
      <c r="I77" s="12">
        <f>'[1]TCE - ANEXO II - Preencher'!J84</f>
        <v>24</v>
      </c>
      <c r="J77" s="14">
        <f>'[1]TCE - ANEXO II - Preencher'!K84</f>
        <v>63.76</v>
      </c>
      <c r="K77" s="14">
        <f>'[1]TCE - ANEXO II - Preencher'!O84</f>
        <v>0</v>
      </c>
      <c r="L77" s="14">
        <f>'[1]TCE - ANEXO II - Preencher'!P84</f>
        <v>0</v>
      </c>
      <c r="M77" s="14">
        <f>'[1]TCE - ANEXO II - Preencher'!Q84</f>
        <v>6.97</v>
      </c>
      <c r="N77" s="15">
        <f>'[1]TCE - ANEXO II - Preencher'!R84</f>
        <v>0</v>
      </c>
      <c r="O77" s="16">
        <f>'[1]TCE - ANEXO II - Preencher'!V84</f>
        <v>1997.92</v>
      </c>
      <c r="P77" s="17">
        <f>'[1]TCE - ANEXO II - Preencher'!W84</f>
        <v>1962.81</v>
      </c>
      <c r="S77" s="21">
        <v>45992</v>
      </c>
    </row>
    <row r="78" spans="1:19" x14ac:dyDescent="0.2">
      <c r="Q78" s="20"/>
    </row>
  </sheetData>
  <sheetProtection formatColumns="0" autoFilter="0"/>
  <mergeCells count="1">
    <mergeCell ref="B1:D1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2020-08-31T19:26:32Z</dcterms:created>
  <dcterms:modified xsi:type="dcterms:W3CDTF">2020-09-14T12:04:40Z</dcterms:modified>
</cp:coreProperties>
</file>